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3"/>
  </bookViews>
  <sheets>
    <sheet name="Residents" sheetId="1" r:id="rId1"/>
    <sheet name="Nonresidents" sheetId="2" r:id="rId2"/>
    <sheet name="Acct Res" sheetId="3" r:id="rId3"/>
    <sheet name="Acct NR" sheetId="4" r:id="rId4"/>
  </sheets>
  <definedNames>
    <definedName name="_xlnm.Print_Area" localSheetId="1">'Nonresidents'!$A$1:$K$61</definedName>
    <definedName name="_xlnm.Print_Area" localSheetId="0">'Residents'!$A$1:$L$58</definedName>
  </definedNames>
  <calcPr fullCalcOnLoad="1"/>
</workbook>
</file>

<file path=xl/sharedStrings.xml><?xml version="1.0" encoding="utf-8"?>
<sst xmlns="http://schemas.openxmlformats.org/spreadsheetml/2006/main" count="333" uniqueCount="52">
  <si>
    <t xml:space="preserve">REGISTRATION EXPENSES - Undergraduate - In-State Students </t>
  </si>
  <si>
    <t>Tuition and</t>
  </si>
  <si>
    <t>Student</t>
  </si>
  <si>
    <t>Computer</t>
  </si>
  <si>
    <t>Recr.</t>
  </si>
  <si>
    <t>Intl.</t>
  </si>
  <si>
    <t>Semester</t>
  </si>
  <si>
    <t xml:space="preserve">Designated </t>
  </si>
  <si>
    <t>Service</t>
  </si>
  <si>
    <t>Center</t>
  </si>
  <si>
    <t>Medical</t>
  </si>
  <si>
    <t>Use</t>
  </si>
  <si>
    <t>Library</t>
  </si>
  <si>
    <t>Sports</t>
  </si>
  <si>
    <t xml:space="preserve">Advisement </t>
  </si>
  <si>
    <t>Educ.</t>
  </si>
  <si>
    <t>Total</t>
  </si>
  <si>
    <t>Hours</t>
  </si>
  <si>
    <t>Tuition</t>
  </si>
  <si>
    <t>Fee</t>
  </si>
  <si>
    <t xml:space="preserve"> Fee</t>
  </si>
  <si>
    <t>Cost</t>
  </si>
  <si>
    <t xml:space="preserve">   $</t>
  </si>
  <si>
    <t xml:space="preserve">Medical </t>
  </si>
  <si>
    <t>The above schedule is predicated on tuition rates based on $50 per hour and a designated tuition of $70 per credit hour.</t>
  </si>
  <si>
    <t>but are subject to change by action of the State Legislature or by the Board of Regents.</t>
  </si>
  <si>
    <t>In addition, anybody taking Sam Houston State University classes at the University Center at Montgomery College</t>
  </si>
  <si>
    <t>REGISTRATION EXPENSES - Undergraduate - Non Resident Students</t>
  </si>
  <si>
    <t>$</t>
  </si>
  <si>
    <t>All tuiton and fees are correct as of date of print, but are subject to change by action of the State</t>
  </si>
  <si>
    <t xml:space="preserve">Legislature or by the Board of Regents. Out-of-state tuition is calculated each year by the </t>
  </si>
  <si>
    <t>Designated</t>
  </si>
  <si>
    <t xml:space="preserve"> </t>
  </si>
  <si>
    <t>Revised 03/07/06</t>
  </si>
  <si>
    <t>Tuition and Fees per Summer Session (2007) Fiscal 2007</t>
  </si>
  <si>
    <t>Tuition and Fees per Summer Session (2007)</t>
  </si>
  <si>
    <t>will pay an additional fee of $50 per credit hour taken there.</t>
  </si>
  <si>
    <t xml:space="preserve"> Tuition and Fees per Summer Session (2007)</t>
  </si>
  <si>
    <t>However, tuition rates  may be revised by the Legislature at any time.  All tuition and fees are correct as of date of print,</t>
  </si>
  <si>
    <t>Students taking Sam Houston State University classes at the University Center at Montgomery College</t>
  </si>
  <si>
    <t xml:space="preserve">The above schedule is predicated on tuition rates based on $325 per credit hour and a  designated </t>
  </si>
  <si>
    <t xml:space="preserve">Coordinating Board. </t>
  </si>
  <si>
    <t>tuition of $70 per credit hour. However, tuition rates may be revised by the Legislature at any time.</t>
  </si>
  <si>
    <t>Tuition and Fees per Semester (Spring 2007)</t>
  </si>
  <si>
    <t>REGISTRATION EXPENSES - Undergraduate - Non-Resident Students</t>
  </si>
  <si>
    <t>Tuition and Fees per Semester (Spring  2007)</t>
  </si>
  <si>
    <t>Tuition and Fees per Semester (Spring, 2007)</t>
  </si>
  <si>
    <t xml:space="preserve">The above schedule is predicated on tuition rates based on $325 per credit hour and a designated </t>
  </si>
  <si>
    <t>However, tuition rates  may be revised by the Legislature at any time.  All tuition and fees are correct as of date of print</t>
  </si>
  <si>
    <t xml:space="preserve">tuition of $70 per credit hour. However tuition rates may be revised by the Legislature at any time. </t>
  </si>
  <si>
    <t xml:space="preserve">All tuiton and fees are correct as of date of print but are subject to change by action of the State Legislature </t>
  </si>
  <si>
    <t>or by the Board of Regents. Out-of-state tuition is calculated each year by the Coordinating Board.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</si>
</sst>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Arial"/>
      <family val="0"/>
    </font>
    <font>
      <sz val="18"/>
      <name val="Times New Roman"/>
      <family val="0"/>
    </font>
    <font>
      <b/>
      <sz val="14"/>
      <name val="Arial"/>
      <family val="0"/>
    </font>
    <font>
      <sz val="14"/>
      <name val="Courier New"/>
      <family val="0"/>
    </font>
    <font>
      <b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0" fillId="2" borderId="0" applyFont="0" applyFill="0" applyBorder="0" applyAlignment="0" applyProtection="0"/>
  </cellStyleXfs>
  <cellXfs count="49">
    <xf numFmtId="0" fontId="0" fillId="2" borderId="0" xfId="0" applyAlignment="1">
      <alignment/>
    </xf>
    <xf numFmtId="0" fontId="5" fillId="2" borderId="0" xfId="0" applyAlignment="1">
      <alignment horizontal="right"/>
    </xf>
    <xf numFmtId="3" fontId="5" fillId="2" borderId="0" xfId="16" applyAlignment="1">
      <alignment horizontal="right"/>
    </xf>
    <xf numFmtId="1" fontId="5" fillId="2" borderId="0" xfId="0" applyAlignment="1">
      <alignment/>
    </xf>
    <xf numFmtId="3" fontId="5" fillId="2" borderId="0" xfId="0" applyAlignment="1">
      <alignment horizontal="right"/>
    </xf>
    <xf numFmtId="0" fontId="6" fillId="2" borderId="0" xfId="0" applyAlignment="1">
      <alignment/>
    </xf>
    <xf numFmtId="0" fontId="7" fillId="2" borderId="0" xfId="0" applyAlignment="1">
      <alignment/>
    </xf>
    <xf numFmtId="0" fontId="8" fillId="2" borderId="0" xfId="0" applyAlignment="1">
      <alignment/>
    </xf>
    <xf numFmtId="0" fontId="5" fillId="2" borderId="0" xfId="0" applyAlignment="1">
      <alignment/>
    </xf>
    <xf numFmtId="1" fontId="5" fillId="2" borderId="0" xfId="0" applyAlignment="1">
      <alignment horizontal="center"/>
    </xf>
    <xf numFmtId="0" fontId="5" fillId="2" borderId="0" xfId="0" applyAlignment="1">
      <alignment horizontal="center"/>
    </xf>
    <xf numFmtId="1" fontId="5" fillId="2" borderId="0" xfId="0" applyAlignment="1">
      <alignment horizontal="right"/>
    </xf>
    <xf numFmtId="0" fontId="5" fillId="2" borderId="0" xfId="0" applyAlignment="1">
      <alignment horizontal="centerContinuous"/>
    </xf>
    <xf numFmtId="0" fontId="6" fillId="2" borderId="0" xfId="0" applyAlignment="1">
      <alignment horizontal="centerContinuous"/>
    </xf>
    <xf numFmtId="1" fontId="6" fillId="2" borderId="0" xfId="0" applyAlignment="1">
      <alignment horizontal="center"/>
    </xf>
    <xf numFmtId="4" fontId="5" fillId="2" borderId="0" xfId="15" applyAlignment="1">
      <alignment horizontal="right"/>
    </xf>
    <xf numFmtId="3" fontId="5" fillId="2" borderId="0" xfId="16" applyAlignment="1">
      <alignment/>
    </xf>
    <xf numFmtId="0" fontId="0" fillId="2" borderId="0" xfId="0" applyAlignment="1">
      <alignment horizontal="centerContinuous"/>
    </xf>
    <xf numFmtId="0" fontId="9" fillId="2" borderId="0" xfId="0" applyAlignment="1">
      <alignment/>
    </xf>
    <xf numFmtId="0" fontId="4" fillId="2" borderId="0" xfId="0" applyAlignment="1">
      <alignment/>
    </xf>
    <xf numFmtId="0" fontId="11" fillId="2" borderId="0" xfId="0" applyAlignment="1">
      <alignment/>
    </xf>
    <xf numFmtId="1" fontId="4" fillId="2" borderId="0" xfId="0" applyAlignment="1">
      <alignment/>
    </xf>
    <xf numFmtId="0" fontId="5" fillId="2" borderId="0" xfId="0" applyFont="1" applyAlignment="1">
      <alignment horizontal="centerContinuous"/>
    </xf>
    <xf numFmtId="0" fontId="10" fillId="2" borderId="0" xfId="0" applyFont="1" applyAlignment="1">
      <alignment/>
    </xf>
    <xf numFmtId="0" fontId="6" fillId="2" borderId="0" xfId="0" applyBorder="1" applyAlignment="1">
      <alignment/>
    </xf>
    <xf numFmtId="0" fontId="5" fillId="2" borderId="0" xfId="0" applyBorder="1" applyAlignment="1">
      <alignment horizontal="center"/>
    </xf>
    <xf numFmtId="1" fontId="5" fillId="2" borderId="0" xfId="0" applyBorder="1" applyAlignment="1">
      <alignment horizontal="center"/>
    </xf>
    <xf numFmtId="0" fontId="5" fillId="2" borderId="0" xfId="0" applyBorder="1" applyAlignment="1">
      <alignment/>
    </xf>
    <xf numFmtId="3" fontId="5" fillId="2" borderId="0" xfId="0" applyBorder="1" applyAlignment="1">
      <alignment horizontal="right"/>
    </xf>
    <xf numFmtId="3" fontId="5" fillId="2" borderId="0" xfId="16" applyBorder="1" applyAlignment="1">
      <alignment horizontal="right"/>
    </xf>
    <xf numFmtId="0" fontId="5" fillId="2" borderId="0" xfId="0" applyBorder="1" applyAlignment="1">
      <alignment horizontal="right"/>
    </xf>
    <xf numFmtId="3" fontId="5" fillId="2" borderId="0" xfId="16" applyBorder="1" applyAlignment="1">
      <alignment/>
    </xf>
    <xf numFmtId="0" fontId="8" fillId="2" borderId="0" xfId="0" applyFont="1" applyAlignment="1">
      <alignment/>
    </xf>
    <xf numFmtId="0" fontId="5" fillId="2" borderId="0" xfId="0" applyFont="1" applyAlignment="1">
      <alignment/>
    </xf>
    <xf numFmtId="0" fontId="9" fillId="2" borderId="0" xfId="0" applyFont="1" applyAlignment="1">
      <alignment/>
    </xf>
    <xf numFmtId="0" fontId="4" fillId="2" borderId="0" xfId="0" applyFont="1" applyAlignment="1">
      <alignment/>
    </xf>
    <xf numFmtId="0" fontId="7" fillId="2" borderId="0" xfId="0" applyBorder="1" applyAlignment="1">
      <alignment/>
    </xf>
    <xf numFmtId="0" fontId="8" fillId="2" borderId="0" xfId="0" applyFont="1" applyBorder="1" applyAlignment="1">
      <alignment/>
    </xf>
    <xf numFmtId="0" fontId="8" fillId="2" borderId="0" xfId="0" applyBorder="1" applyAlignment="1">
      <alignment/>
    </xf>
    <xf numFmtId="3" fontId="5" fillId="2" borderId="0" xfId="16" applyFont="1" applyBorder="1" applyAlignment="1">
      <alignment/>
    </xf>
    <xf numFmtId="0" fontId="5" fillId="2" borderId="0" xfId="0" applyAlignment="1">
      <alignment horizontal="right"/>
    </xf>
    <xf numFmtId="1" fontId="5" fillId="2" borderId="0" xfId="0" applyAlignment="1">
      <alignment horizontal="right"/>
    </xf>
    <xf numFmtId="0" fontId="5" fillId="2" borderId="0" xfId="0" applyAlignment="1">
      <alignment horizontal="center"/>
    </xf>
    <xf numFmtId="0" fontId="5" fillId="2" borderId="0" xfId="0" applyFont="1" applyAlignment="1">
      <alignment horizontal="center"/>
    </xf>
    <xf numFmtId="0" fontId="5" fillId="2" borderId="0" xfId="0" applyBorder="1" applyAlignment="1">
      <alignment horizontal="right"/>
    </xf>
    <xf numFmtId="1" fontId="5" fillId="2" borderId="0" xfId="0" applyBorder="1" applyAlignment="1">
      <alignment horizontal="right"/>
    </xf>
    <xf numFmtId="0" fontId="5" fillId="2" borderId="0" xfId="0" applyBorder="1" applyAlignment="1">
      <alignment horizontal="center"/>
    </xf>
    <xf numFmtId="0" fontId="5" fillId="2" borderId="0" xfId="0" applyFont="1" applyBorder="1" applyAlignment="1">
      <alignment horizontal="center"/>
    </xf>
    <xf numFmtId="0" fontId="7" fillId="2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36">
      <selection activeCell="M52" sqref="M52"/>
    </sheetView>
  </sheetViews>
  <sheetFormatPr defaultColWidth="8.88671875" defaultRowHeight="15"/>
  <cols>
    <col min="1" max="1" width="6.99609375" style="5" customWidth="1"/>
    <col min="2" max="2" width="7.77734375" style="5" customWidth="1"/>
    <col min="3" max="3" width="6.99609375" style="5" customWidth="1"/>
    <col min="4" max="5" width="6.77734375" style="5" customWidth="1"/>
    <col min="6" max="6" width="6.99609375" style="5" customWidth="1"/>
    <col min="7" max="7" width="6.77734375" style="5" customWidth="1"/>
    <col min="8" max="8" width="7.21484375" style="5" customWidth="1"/>
    <col min="9" max="9" width="7.5546875" style="5" customWidth="1"/>
    <col min="10" max="10" width="6.88671875" style="5" customWidth="1"/>
    <col min="11" max="11" width="8.77734375" style="5" customWidth="1"/>
    <col min="12" max="207" width="7.6640625" style="5" customWidth="1"/>
    <col min="208" max="208" width="0.671875" style="5" customWidth="1"/>
    <col min="209" max="16384" width="7.6640625" style="5" customWidth="1"/>
  </cols>
  <sheetData>
    <row r="1" spans="10:11" ht="15.75">
      <c r="J1" s="22" t="s">
        <v>33</v>
      </c>
      <c r="K1" s="13"/>
    </row>
    <row r="2" spans="1:256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2" ht="18.75">
      <c r="A3" s="24"/>
      <c r="B3" s="24"/>
      <c r="C3" s="24"/>
      <c r="D3" s="36"/>
      <c r="E3" s="36"/>
      <c r="F3" s="36"/>
      <c r="G3" s="36"/>
      <c r="H3" s="36"/>
      <c r="I3" s="36"/>
      <c r="J3" s="36"/>
      <c r="K3" s="36"/>
      <c r="L3" s="6"/>
    </row>
    <row r="4" spans="1:12" ht="18.75">
      <c r="A4" s="37" t="s">
        <v>43</v>
      </c>
      <c r="B4" s="38"/>
      <c r="C4" s="38"/>
      <c r="D4" s="38"/>
      <c r="E4" s="38"/>
      <c r="F4" s="37"/>
      <c r="G4" s="38"/>
      <c r="H4" s="38"/>
      <c r="I4" s="38"/>
      <c r="J4" s="36"/>
      <c r="K4" s="36"/>
      <c r="L4" s="6"/>
    </row>
    <row r="5" spans="1:11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7"/>
      <c r="B6" s="44" t="s">
        <v>1</v>
      </c>
      <c r="C6" s="45" t="s">
        <v>2</v>
      </c>
      <c r="D6" s="45" t="s">
        <v>2</v>
      </c>
      <c r="E6" s="45"/>
      <c r="F6" s="45" t="s">
        <v>3</v>
      </c>
      <c r="G6" s="45"/>
      <c r="H6" s="45" t="s">
        <v>4</v>
      </c>
      <c r="I6" s="45"/>
      <c r="J6" s="45" t="s">
        <v>5</v>
      </c>
      <c r="K6" s="44"/>
    </row>
    <row r="7" spans="1:12" ht="15.75">
      <c r="A7" s="26" t="s">
        <v>6</v>
      </c>
      <c r="B7" s="45" t="s">
        <v>7</v>
      </c>
      <c r="C7" s="45" t="s">
        <v>8</v>
      </c>
      <c r="D7" s="44" t="s">
        <v>9</v>
      </c>
      <c r="E7" s="44" t="s">
        <v>10</v>
      </c>
      <c r="F7" s="44" t="s">
        <v>11</v>
      </c>
      <c r="G7" s="44" t="s">
        <v>12</v>
      </c>
      <c r="H7" s="44" t="s">
        <v>13</v>
      </c>
      <c r="I7" s="44" t="s">
        <v>14</v>
      </c>
      <c r="J7" s="45" t="s">
        <v>15</v>
      </c>
      <c r="K7" s="45" t="s">
        <v>16</v>
      </c>
      <c r="L7" s="14"/>
    </row>
    <row r="8" spans="1:12" ht="15.75">
      <c r="A8" s="26" t="s">
        <v>17</v>
      </c>
      <c r="B8" s="45" t="s">
        <v>18</v>
      </c>
      <c r="C8" s="45" t="s">
        <v>19</v>
      </c>
      <c r="D8" s="45" t="s">
        <v>19</v>
      </c>
      <c r="E8" s="45" t="s">
        <v>19</v>
      </c>
      <c r="F8" s="45" t="s">
        <v>19</v>
      </c>
      <c r="G8" s="45" t="s">
        <v>19</v>
      </c>
      <c r="H8" s="45" t="s">
        <v>20</v>
      </c>
      <c r="I8" s="45" t="s">
        <v>19</v>
      </c>
      <c r="J8" s="45" t="s">
        <v>19</v>
      </c>
      <c r="K8" s="45" t="s">
        <v>21</v>
      </c>
      <c r="L8" s="14"/>
    </row>
    <row r="9" spans="1:12" ht="15.75">
      <c r="A9" s="27"/>
      <c r="B9" s="46" t="s">
        <v>22</v>
      </c>
      <c r="C9" s="46" t="s">
        <v>22</v>
      </c>
      <c r="D9" s="46" t="s">
        <v>22</v>
      </c>
      <c r="E9" s="47" t="s">
        <v>28</v>
      </c>
      <c r="F9" s="46" t="s">
        <v>22</v>
      </c>
      <c r="G9" s="47" t="s">
        <v>28</v>
      </c>
      <c r="H9" s="46" t="s">
        <v>22</v>
      </c>
      <c r="I9" s="47" t="s">
        <v>28</v>
      </c>
      <c r="J9" s="47" t="s">
        <v>28</v>
      </c>
      <c r="K9" s="46" t="s">
        <v>22</v>
      </c>
      <c r="L9" s="8"/>
    </row>
    <row r="10" spans="1:12" ht="15.75">
      <c r="A10" s="25">
        <v>1</v>
      </c>
      <c r="B10" s="28">
        <f>50+70</f>
        <v>120</v>
      </c>
      <c r="C10" s="29">
        <v>23</v>
      </c>
      <c r="D10" s="28">
        <v>60</v>
      </c>
      <c r="E10" s="28">
        <v>30</v>
      </c>
      <c r="F10" s="28">
        <v>13</v>
      </c>
      <c r="G10" s="30">
        <v>30</v>
      </c>
      <c r="H10" s="30">
        <v>75</v>
      </c>
      <c r="I10" s="30">
        <v>50</v>
      </c>
      <c r="J10" s="30">
        <v>1</v>
      </c>
      <c r="K10" s="29">
        <f aca="true" t="shared" si="0" ref="K10:K32">SUM(B10:J10)</f>
        <v>402</v>
      </c>
      <c r="L10" s="8"/>
    </row>
    <row r="11" spans="1:12" ht="15.75">
      <c r="A11" s="25">
        <f aca="true" t="shared" si="1" ref="A11:A32">A10+1</f>
        <v>2</v>
      </c>
      <c r="B11" s="28">
        <f aca="true" t="shared" si="2" ref="B11:B32">B10+120</f>
        <v>240</v>
      </c>
      <c r="C11" s="31">
        <f>C10+23</f>
        <v>46</v>
      </c>
      <c r="D11" s="28">
        <v>60</v>
      </c>
      <c r="E11" s="28">
        <v>30</v>
      </c>
      <c r="F11" s="28">
        <f aca="true" t="shared" si="3" ref="F11:F32">F10+13</f>
        <v>26</v>
      </c>
      <c r="G11" s="30">
        <v>30</v>
      </c>
      <c r="H11" s="30">
        <v>75</v>
      </c>
      <c r="I11" s="30">
        <v>50</v>
      </c>
      <c r="J11" s="30">
        <v>1</v>
      </c>
      <c r="K11" s="29">
        <f t="shared" si="0"/>
        <v>558</v>
      </c>
      <c r="L11" s="8"/>
    </row>
    <row r="12" spans="1:12" ht="15.75">
      <c r="A12" s="25">
        <f t="shared" si="1"/>
        <v>3</v>
      </c>
      <c r="B12" s="28">
        <f t="shared" si="2"/>
        <v>360</v>
      </c>
      <c r="C12" s="31">
        <f aca="true" t="shared" si="4" ref="C12:C18">C11+23</f>
        <v>69</v>
      </c>
      <c r="D12" s="28">
        <v>60</v>
      </c>
      <c r="E12" s="28">
        <v>30</v>
      </c>
      <c r="F12" s="28">
        <f t="shared" si="3"/>
        <v>39</v>
      </c>
      <c r="G12" s="30">
        <v>30</v>
      </c>
      <c r="H12" s="30">
        <v>75</v>
      </c>
      <c r="I12" s="30">
        <v>50</v>
      </c>
      <c r="J12" s="30">
        <v>1</v>
      </c>
      <c r="K12" s="29">
        <f t="shared" si="0"/>
        <v>714</v>
      </c>
      <c r="L12" s="8"/>
    </row>
    <row r="13" spans="1:12" ht="15.75">
      <c r="A13" s="25">
        <f t="shared" si="1"/>
        <v>4</v>
      </c>
      <c r="B13" s="28">
        <f t="shared" si="2"/>
        <v>480</v>
      </c>
      <c r="C13" s="31">
        <f t="shared" si="4"/>
        <v>92</v>
      </c>
      <c r="D13" s="28">
        <v>60</v>
      </c>
      <c r="E13" s="28">
        <v>30</v>
      </c>
      <c r="F13" s="28">
        <f t="shared" si="3"/>
        <v>52</v>
      </c>
      <c r="G13" s="30">
        <v>30</v>
      </c>
      <c r="H13" s="30">
        <v>75</v>
      </c>
      <c r="I13" s="30">
        <v>50</v>
      </c>
      <c r="J13" s="30">
        <v>1</v>
      </c>
      <c r="K13" s="29">
        <f t="shared" si="0"/>
        <v>870</v>
      </c>
      <c r="L13" s="8"/>
    </row>
    <row r="14" spans="1:12" ht="15.75">
      <c r="A14" s="25">
        <f t="shared" si="1"/>
        <v>5</v>
      </c>
      <c r="B14" s="28">
        <f t="shared" si="2"/>
        <v>600</v>
      </c>
      <c r="C14" s="31">
        <f t="shared" si="4"/>
        <v>115</v>
      </c>
      <c r="D14" s="28">
        <v>60</v>
      </c>
      <c r="E14" s="28">
        <v>30</v>
      </c>
      <c r="F14" s="28">
        <f t="shared" si="3"/>
        <v>65</v>
      </c>
      <c r="G14" s="30">
        <v>30</v>
      </c>
      <c r="H14" s="30">
        <v>75</v>
      </c>
      <c r="I14" s="30">
        <v>50</v>
      </c>
      <c r="J14" s="30">
        <v>1</v>
      </c>
      <c r="K14" s="29">
        <f t="shared" si="0"/>
        <v>1026</v>
      </c>
      <c r="L14" s="8"/>
    </row>
    <row r="15" spans="1:12" ht="15.75">
      <c r="A15" s="25">
        <f t="shared" si="1"/>
        <v>6</v>
      </c>
      <c r="B15" s="28">
        <f t="shared" si="2"/>
        <v>720</v>
      </c>
      <c r="C15" s="31">
        <f t="shared" si="4"/>
        <v>138</v>
      </c>
      <c r="D15" s="28">
        <v>60</v>
      </c>
      <c r="E15" s="28">
        <v>30</v>
      </c>
      <c r="F15" s="28">
        <f t="shared" si="3"/>
        <v>78</v>
      </c>
      <c r="G15" s="30">
        <v>30</v>
      </c>
      <c r="H15" s="30">
        <v>75</v>
      </c>
      <c r="I15" s="30">
        <v>50</v>
      </c>
      <c r="J15" s="30">
        <v>1</v>
      </c>
      <c r="K15" s="29">
        <f t="shared" si="0"/>
        <v>1182</v>
      </c>
      <c r="L15" s="8"/>
    </row>
    <row r="16" spans="1:12" ht="15.75">
      <c r="A16" s="25">
        <f t="shared" si="1"/>
        <v>7</v>
      </c>
      <c r="B16" s="28">
        <f t="shared" si="2"/>
        <v>840</v>
      </c>
      <c r="C16" s="31">
        <f t="shared" si="4"/>
        <v>161</v>
      </c>
      <c r="D16" s="28">
        <v>60</v>
      </c>
      <c r="E16" s="28">
        <v>30</v>
      </c>
      <c r="F16" s="28">
        <f t="shared" si="3"/>
        <v>91</v>
      </c>
      <c r="G16" s="30">
        <v>30</v>
      </c>
      <c r="H16" s="30">
        <v>75</v>
      </c>
      <c r="I16" s="30">
        <v>50</v>
      </c>
      <c r="J16" s="30">
        <v>1</v>
      </c>
      <c r="K16" s="29">
        <f t="shared" si="0"/>
        <v>1338</v>
      </c>
      <c r="L16" s="8"/>
    </row>
    <row r="17" spans="1:12" ht="15.75">
      <c r="A17" s="25">
        <f t="shared" si="1"/>
        <v>8</v>
      </c>
      <c r="B17" s="28">
        <f t="shared" si="2"/>
        <v>960</v>
      </c>
      <c r="C17" s="31">
        <f t="shared" si="4"/>
        <v>184</v>
      </c>
      <c r="D17" s="28">
        <v>60</v>
      </c>
      <c r="E17" s="28">
        <v>30</v>
      </c>
      <c r="F17" s="28">
        <f t="shared" si="3"/>
        <v>104</v>
      </c>
      <c r="G17" s="30">
        <v>30</v>
      </c>
      <c r="H17" s="30">
        <v>75</v>
      </c>
      <c r="I17" s="30">
        <v>50</v>
      </c>
      <c r="J17" s="30">
        <v>1</v>
      </c>
      <c r="K17" s="29">
        <f t="shared" si="0"/>
        <v>1494</v>
      </c>
      <c r="L17" s="8"/>
    </row>
    <row r="18" spans="1:12" ht="15.75">
      <c r="A18" s="25">
        <f t="shared" si="1"/>
        <v>9</v>
      </c>
      <c r="B18" s="28">
        <f t="shared" si="2"/>
        <v>1080</v>
      </c>
      <c r="C18" s="31">
        <f t="shared" si="4"/>
        <v>207</v>
      </c>
      <c r="D18" s="28">
        <v>60</v>
      </c>
      <c r="E18" s="28">
        <v>30</v>
      </c>
      <c r="F18" s="28">
        <f t="shared" si="3"/>
        <v>117</v>
      </c>
      <c r="G18" s="30">
        <v>30</v>
      </c>
      <c r="H18" s="30">
        <v>75</v>
      </c>
      <c r="I18" s="30">
        <v>50</v>
      </c>
      <c r="J18" s="30">
        <v>1</v>
      </c>
      <c r="K18" s="29">
        <f t="shared" si="0"/>
        <v>1650</v>
      </c>
      <c r="L18" s="8"/>
    </row>
    <row r="19" spans="1:12" ht="15.75">
      <c r="A19" s="25">
        <f t="shared" si="1"/>
        <v>10</v>
      </c>
      <c r="B19" s="28">
        <f t="shared" si="2"/>
        <v>1200</v>
      </c>
      <c r="C19" s="31">
        <v>207</v>
      </c>
      <c r="D19" s="28">
        <v>60</v>
      </c>
      <c r="E19" s="28">
        <v>30</v>
      </c>
      <c r="F19" s="28">
        <f t="shared" si="3"/>
        <v>130</v>
      </c>
      <c r="G19" s="30">
        <v>30</v>
      </c>
      <c r="H19" s="30">
        <v>75</v>
      </c>
      <c r="I19" s="30">
        <v>50</v>
      </c>
      <c r="J19" s="30">
        <v>1</v>
      </c>
      <c r="K19" s="29">
        <f t="shared" si="0"/>
        <v>1783</v>
      </c>
      <c r="L19" s="8"/>
    </row>
    <row r="20" spans="1:12" ht="15.75">
      <c r="A20" s="25">
        <f t="shared" si="1"/>
        <v>11</v>
      </c>
      <c r="B20" s="28">
        <f t="shared" si="2"/>
        <v>1320</v>
      </c>
      <c r="C20" s="31">
        <v>207</v>
      </c>
      <c r="D20" s="28">
        <v>60</v>
      </c>
      <c r="E20" s="28">
        <v>30</v>
      </c>
      <c r="F20" s="28">
        <f t="shared" si="3"/>
        <v>143</v>
      </c>
      <c r="G20" s="30">
        <v>30</v>
      </c>
      <c r="H20" s="30">
        <v>75</v>
      </c>
      <c r="I20" s="30">
        <v>50</v>
      </c>
      <c r="J20" s="30">
        <v>1</v>
      </c>
      <c r="K20" s="29">
        <f t="shared" si="0"/>
        <v>1916</v>
      </c>
      <c r="L20" s="8"/>
    </row>
    <row r="21" spans="1:12" ht="15.75">
      <c r="A21" s="25">
        <f t="shared" si="1"/>
        <v>12</v>
      </c>
      <c r="B21" s="28">
        <f t="shared" si="2"/>
        <v>1440</v>
      </c>
      <c r="C21" s="31">
        <v>207</v>
      </c>
      <c r="D21" s="28">
        <v>60</v>
      </c>
      <c r="E21" s="28">
        <v>30</v>
      </c>
      <c r="F21" s="28">
        <f t="shared" si="3"/>
        <v>156</v>
      </c>
      <c r="G21" s="30">
        <v>30</v>
      </c>
      <c r="H21" s="30">
        <v>75</v>
      </c>
      <c r="I21" s="30">
        <v>50</v>
      </c>
      <c r="J21" s="30">
        <v>1</v>
      </c>
      <c r="K21" s="29">
        <f t="shared" si="0"/>
        <v>2049</v>
      </c>
      <c r="L21" s="8"/>
    </row>
    <row r="22" spans="1:12" ht="15.75">
      <c r="A22" s="25">
        <f t="shared" si="1"/>
        <v>13</v>
      </c>
      <c r="B22" s="28">
        <f t="shared" si="2"/>
        <v>1560</v>
      </c>
      <c r="C22" s="31">
        <v>207</v>
      </c>
      <c r="D22" s="28">
        <v>60</v>
      </c>
      <c r="E22" s="28">
        <v>30</v>
      </c>
      <c r="F22" s="28">
        <f t="shared" si="3"/>
        <v>169</v>
      </c>
      <c r="G22" s="30">
        <v>30</v>
      </c>
      <c r="H22" s="30">
        <v>75</v>
      </c>
      <c r="I22" s="30">
        <v>50</v>
      </c>
      <c r="J22" s="30">
        <v>1</v>
      </c>
      <c r="K22" s="29">
        <f t="shared" si="0"/>
        <v>2182</v>
      </c>
      <c r="L22" s="8"/>
    </row>
    <row r="23" spans="1:12" ht="15.75">
      <c r="A23" s="25">
        <f t="shared" si="1"/>
        <v>14</v>
      </c>
      <c r="B23" s="28">
        <f t="shared" si="2"/>
        <v>1680</v>
      </c>
      <c r="C23" s="31">
        <v>207</v>
      </c>
      <c r="D23" s="28">
        <v>60</v>
      </c>
      <c r="E23" s="28">
        <v>30</v>
      </c>
      <c r="F23" s="28">
        <f t="shared" si="3"/>
        <v>182</v>
      </c>
      <c r="G23" s="30">
        <v>30</v>
      </c>
      <c r="H23" s="30">
        <v>75</v>
      </c>
      <c r="I23" s="30">
        <v>50</v>
      </c>
      <c r="J23" s="30">
        <v>1</v>
      </c>
      <c r="K23" s="29">
        <f t="shared" si="0"/>
        <v>2315</v>
      </c>
      <c r="L23" s="8"/>
    </row>
    <row r="24" spans="1:12" ht="15.75">
      <c r="A24" s="25">
        <f t="shared" si="1"/>
        <v>15</v>
      </c>
      <c r="B24" s="28">
        <f t="shared" si="2"/>
        <v>1800</v>
      </c>
      <c r="C24" s="31">
        <v>207</v>
      </c>
      <c r="D24" s="28">
        <v>60</v>
      </c>
      <c r="E24" s="28">
        <v>30</v>
      </c>
      <c r="F24" s="28">
        <f t="shared" si="3"/>
        <v>195</v>
      </c>
      <c r="G24" s="30">
        <v>30</v>
      </c>
      <c r="H24" s="30">
        <v>75</v>
      </c>
      <c r="I24" s="30">
        <v>50</v>
      </c>
      <c r="J24" s="30">
        <v>1</v>
      </c>
      <c r="K24" s="29">
        <f t="shared" si="0"/>
        <v>2448</v>
      </c>
      <c r="L24" s="8"/>
    </row>
    <row r="25" spans="1:12" ht="15.75">
      <c r="A25" s="25">
        <f t="shared" si="1"/>
        <v>16</v>
      </c>
      <c r="B25" s="28">
        <f t="shared" si="2"/>
        <v>1920</v>
      </c>
      <c r="C25" s="31">
        <v>207</v>
      </c>
      <c r="D25" s="28">
        <v>60</v>
      </c>
      <c r="E25" s="28">
        <v>30</v>
      </c>
      <c r="F25" s="28">
        <f t="shared" si="3"/>
        <v>208</v>
      </c>
      <c r="G25" s="30">
        <v>30</v>
      </c>
      <c r="H25" s="30">
        <v>75</v>
      </c>
      <c r="I25" s="30">
        <v>50</v>
      </c>
      <c r="J25" s="30">
        <v>1</v>
      </c>
      <c r="K25" s="29">
        <f t="shared" si="0"/>
        <v>2581</v>
      </c>
      <c r="L25" s="8"/>
    </row>
    <row r="26" spans="1:12" ht="15.75">
      <c r="A26" s="25">
        <f t="shared" si="1"/>
        <v>17</v>
      </c>
      <c r="B26" s="28">
        <f t="shared" si="2"/>
        <v>2040</v>
      </c>
      <c r="C26" s="31">
        <v>207</v>
      </c>
      <c r="D26" s="28">
        <v>60</v>
      </c>
      <c r="E26" s="28">
        <v>30</v>
      </c>
      <c r="F26" s="28">
        <f t="shared" si="3"/>
        <v>221</v>
      </c>
      <c r="G26" s="30">
        <v>30</v>
      </c>
      <c r="H26" s="30">
        <v>75</v>
      </c>
      <c r="I26" s="30">
        <v>50</v>
      </c>
      <c r="J26" s="30">
        <v>1</v>
      </c>
      <c r="K26" s="29">
        <f t="shared" si="0"/>
        <v>2714</v>
      </c>
      <c r="L26" s="8"/>
    </row>
    <row r="27" spans="1:12" ht="15.75">
      <c r="A27" s="25">
        <f t="shared" si="1"/>
        <v>18</v>
      </c>
      <c r="B27" s="28">
        <f t="shared" si="2"/>
        <v>2160</v>
      </c>
      <c r="C27" s="31">
        <v>207</v>
      </c>
      <c r="D27" s="28">
        <v>60</v>
      </c>
      <c r="E27" s="28">
        <v>30</v>
      </c>
      <c r="F27" s="28">
        <f t="shared" si="3"/>
        <v>234</v>
      </c>
      <c r="G27" s="30">
        <v>30</v>
      </c>
      <c r="H27" s="30">
        <v>75</v>
      </c>
      <c r="I27" s="30">
        <v>50</v>
      </c>
      <c r="J27" s="30">
        <v>1</v>
      </c>
      <c r="K27" s="29">
        <f t="shared" si="0"/>
        <v>2847</v>
      </c>
      <c r="L27" s="8"/>
    </row>
    <row r="28" spans="1:12" ht="15.75">
      <c r="A28" s="25">
        <f t="shared" si="1"/>
        <v>19</v>
      </c>
      <c r="B28" s="28">
        <f t="shared" si="2"/>
        <v>2280</v>
      </c>
      <c r="C28" s="31">
        <v>207</v>
      </c>
      <c r="D28" s="28">
        <v>60</v>
      </c>
      <c r="E28" s="28">
        <v>30</v>
      </c>
      <c r="F28" s="28">
        <f t="shared" si="3"/>
        <v>247</v>
      </c>
      <c r="G28" s="30">
        <v>30</v>
      </c>
      <c r="H28" s="30">
        <v>75</v>
      </c>
      <c r="I28" s="30">
        <v>50</v>
      </c>
      <c r="J28" s="30">
        <v>1</v>
      </c>
      <c r="K28" s="29">
        <f t="shared" si="0"/>
        <v>2980</v>
      </c>
      <c r="L28" s="8"/>
    </row>
    <row r="29" spans="1:12" ht="15.75">
      <c r="A29" s="25">
        <f t="shared" si="1"/>
        <v>20</v>
      </c>
      <c r="B29" s="28">
        <f t="shared" si="2"/>
        <v>2400</v>
      </c>
      <c r="C29" s="31">
        <v>207</v>
      </c>
      <c r="D29" s="28">
        <v>60</v>
      </c>
      <c r="E29" s="28">
        <v>30</v>
      </c>
      <c r="F29" s="28">
        <f t="shared" si="3"/>
        <v>260</v>
      </c>
      <c r="G29" s="30">
        <v>30</v>
      </c>
      <c r="H29" s="30">
        <v>75</v>
      </c>
      <c r="I29" s="30">
        <v>50</v>
      </c>
      <c r="J29" s="30">
        <v>1</v>
      </c>
      <c r="K29" s="29">
        <f t="shared" si="0"/>
        <v>3113</v>
      </c>
      <c r="L29" s="8"/>
    </row>
    <row r="30" spans="1:12" ht="15.75">
      <c r="A30" s="25">
        <f t="shared" si="1"/>
        <v>21</v>
      </c>
      <c r="B30" s="28">
        <f t="shared" si="2"/>
        <v>2520</v>
      </c>
      <c r="C30" s="31">
        <v>207</v>
      </c>
      <c r="D30" s="28">
        <v>60</v>
      </c>
      <c r="E30" s="28">
        <v>30</v>
      </c>
      <c r="F30" s="28">
        <f t="shared" si="3"/>
        <v>273</v>
      </c>
      <c r="G30" s="30">
        <v>30</v>
      </c>
      <c r="H30" s="30">
        <v>75</v>
      </c>
      <c r="I30" s="30">
        <v>50</v>
      </c>
      <c r="J30" s="30">
        <v>1</v>
      </c>
      <c r="K30" s="29">
        <f t="shared" si="0"/>
        <v>3246</v>
      </c>
      <c r="L30" s="8"/>
    </row>
    <row r="31" spans="1:12" ht="15.75">
      <c r="A31" s="25">
        <f t="shared" si="1"/>
        <v>22</v>
      </c>
      <c r="B31" s="28">
        <f t="shared" si="2"/>
        <v>2640</v>
      </c>
      <c r="C31" s="31">
        <v>207</v>
      </c>
      <c r="D31" s="28">
        <v>60</v>
      </c>
      <c r="E31" s="28">
        <v>30</v>
      </c>
      <c r="F31" s="28">
        <f t="shared" si="3"/>
        <v>286</v>
      </c>
      <c r="G31" s="30">
        <v>30</v>
      </c>
      <c r="H31" s="30">
        <v>75</v>
      </c>
      <c r="I31" s="30">
        <v>50</v>
      </c>
      <c r="J31" s="30">
        <v>1</v>
      </c>
      <c r="K31" s="29">
        <f t="shared" si="0"/>
        <v>3379</v>
      </c>
      <c r="L31" s="8"/>
    </row>
    <row r="32" spans="1:12" ht="15.75">
      <c r="A32" s="25">
        <f t="shared" si="1"/>
        <v>23</v>
      </c>
      <c r="B32" s="28">
        <f t="shared" si="2"/>
        <v>2760</v>
      </c>
      <c r="C32" s="31">
        <v>207</v>
      </c>
      <c r="D32" s="28">
        <v>60</v>
      </c>
      <c r="E32" s="28">
        <v>30</v>
      </c>
      <c r="F32" s="28">
        <f t="shared" si="3"/>
        <v>299</v>
      </c>
      <c r="G32" s="30">
        <v>30</v>
      </c>
      <c r="H32" s="30">
        <v>75</v>
      </c>
      <c r="I32" s="30">
        <v>50</v>
      </c>
      <c r="J32" s="30">
        <v>1</v>
      </c>
      <c r="K32" s="29">
        <f t="shared" si="0"/>
        <v>3512</v>
      </c>
      <c r="L32" s="8"/>
    </row>
    <row r="33" spans="1:12" ht="15.75">
      <c r="A33" s="27"/>
      <c r="B33" s="27"/>
      <c r="C33" s="27"/>
      <c r="D33" s="28"/>
      <c r="E33" s="27"/>
      <c r="F33" s="27"/>
      <c r="G33" s="27"/>
      <c r="H33" s="27"/>
      <c r="I33" s="27"/>
      <c r="J33" s="27"/>
      <c r="K33" s="27"/>
      <c r="L33" s="8"/>
    </row>
    <row r="34" spans="1:11" ht="15.75">
      <c r="A34" s="24"/>
      <c r="B34" s="24"/>
      <c r="C34" s="39" t="s">
        <v>32</v>
      </c>
      <c r="D34" s="24"/>
      <c r="E34" s="24"/>
      <c r="F34" s="24"/>
      <c r="G34" s="24"/>
      <c r="H34" s="24"/>
      <c r="I34" s="24"/>
      <c r="J34" s="24"/>
      <c r="K34" s="24"/>
    </row>
    <row r="35" spans="1:10" ht="15.75">
      <c r="A35" s="8"/>
      <c r="B35" s="8"/>
      <c r="C35" s="3"/>
      <c r="D35" s="8"/>
      <c r="E35" s="8"/>
      <c r="F35" s="8"/>
      <c r="G35" s="8"/>
      <c r="H35" s="8"/>
      <c r="I35" s="8"/>
      <c r="J35" s="8"/>
    </row>
    <row r="36" spans="1:11" ht="15.75">
      <c r="A36" s="32" t="s">
        <v>34</v>
      </c>
      <c r="B36" s="7"/>
      <c r="C36" s="7"/>
      <c r="D36" s="8"/>
      <c r="E36" s="8"/>
      <c r="F36" s="8"/>
      <c r="G36" s="8"/>
      <c r="H36" s="8"/>
      <c r="I36" s="8"/>
      <c r="J36" s="8"/>
      <c r="K36" s="8"/>
    </row>
    <row r="37" spans="1:11" ht="15.7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40" t="s">
        <v>1</v>
      </c>
      <c r="C38" s="41" t="s">
        <v>2</v>
      </c>
      <c r="D38" s="41" t="s">
        <v>2</v>
      </c>
      <c r="E38" s="41"/>
      <c r="F38" s="41" t="s">
        <v>3</v>
      </c>
      <c r="G38" s="41"/>
      <c r="H38" s="41" t="s">
        <v>4</v>
      </c>
      <c r="I38" s="41"/>
      <c r="J38" s="41" t="s">
        <v>5</v>
      </c>
      <c r="K38" s="40"/>
    </row>
    <row r="39" spans="1:11" ht="15.75">
      <c r="A39" s="9" t="s">
        <v>6</v>
      </c>
      <c r="B39" s="41" t="s">
        <v>7</v>
      </c>
      <c r="C39" s="41" t="s">
        <v>8</v>
      </c>
      <c r="D39" s="40" t="s">
        <v>9</v>
      </c>
      <c r="E39" s="40" t="s">
        <v>23</v>
      </c>
      <c r="F39" s="40" t="s">
        <v>11</v>
      </c>
      <c r="G39" s="40" t="s">
        <v>12</v>
      </c>
      <c r="H39" s="40" t="s">
        <v>13</v>
      </c>
      <c r="I39" s="40" t="s">
        <v>14</v>
      </c>
      <c r="J39" s="41" t="s">
        <v>15</v>
      </c>
      <c r="K39" s="41" t="s">
        <v>16</v>
      </c>
    </row>
    <row r="40" spans="1:11" ht="15.75">
      <c r="A40" s="9" t="s">
        <v>17</v>
      </c>
      <c r="B40" s="41" t="s">
        <v>18</v>
      </c>
      <c r="C40" s="41" t="s">
        <v>19</v>
      </c>
      <c r="D40" s="41" t="s">
        <v>19</v>
      </c>
      <c r="E40" s="41" t="s">
        <v>19</v>
      </c>
      <c r="F40" s="41" t="s">
        <v>19</v>
      </c>
      <c r="G40" s="41" t="s">
        <v>19</v>
      </c>
      <c r="H40" s="41" t="s">
        <v>20</v>
      </c>
      <c r="I40" s="41" t="s">
        <v>19</v>
      </c>
      <c r="J40" s="41" t="s">
        <v>19</v>
      </c>
      <c r="K40" s="41" t="s">
        <v>21</v>
      </c>
    </row>
    <row r="41" spans="1:11" ht="15.75">
      <c r="A41" s="8"/>
      <c r="B41" s="42" t="s">
        <v>22</v>
      </c>
      <c r="C41" s="42" t="s">
        <v>22</v>
      </c>
      <c r="D41" s="42" t="s">
        <v>22</v>
      </c>
      <c r="E41" s="43" t="s">
        <v>28</v>
      </c>
      <c r="F41" s="42" t="s">
        <v>22</v>
      </c>
      <c r="G41" s="43" t="s">
        <v>28</v>
      </c>
      <c r="H41" s="42" t="s">
        <v>22</v>
      </c>
      <c r="I41" s="43" t="s">
        <v>28</v>
      </c>
      <c r="J41" s="43" t="s">
        <v>28</v>
      </c>
      <c r="K41" s="42" t="s">
        <v>22</v>
      </c>
    </row>
    <row r="42" spans="1:11" ht="15.75">
      <c r="A42" s="10">
        <v>1</v>
      </c>
      <c r="B42" s="2">
        <f>50+70</f>
        <v>120</v>
      </c>
      <c r="C42" s="16">
        <v>23</v>
      </c>
      <c r="D42" s="16">
        <v>30</v>
      </c>
      <c r="E42" s="16">
        <v>15</v>
      </c>
      <c r="F42" s="4">
        <v>13</v>
      </c>
      <c r="G42" s="2">
        <v>15</v>
      </c>
      <c r="H42" s="15">
        <v>37.5</v>
      </c>
      <c r="I42" s="2">
        <v>25</v>
      </c>
      <c r="J42" s="2">
        <v>1</v>
      </c>
      <c r="K42" s="15">
        <f aca="true" t="shared" si="5" ref="K42:K51">SUM(B42:J42)</f>
        <v>279.5</v>
      </c>
    </row>
    <row r="43" spans="1:11" ht="15.75">
      <c r="A43" s="10">
        <f aca="true" t="shared" si="6" ref="A43:A51">A42+1</f>
        <v>2</v>
      </c>
      <c r="B43" s="4">
        <f aca="true" t="shared" si="7" ref="B43:B51">B42+120</f>
        <v>240</v>
      </c>
      <c r="C43" s="16">
        <f>C42+23</f>
        <v>46</v>
      </c>
      <c r="D43" s="16">
        <v>30</v>
      </c>
      <c r="E43" s="16">
        <v>15</v>
      </c>
      <c r="F43" s="4">
        <f aca="true" t="shared" si="8" ref="F43:F51">F42+13</f>
        <v>26</v>
      </c>
      <c r="G43" s="2">
        <v>15</v>
      </c>
      <c r="H43" s="15">
        <v>37.5</v>
      </c>
      <c r="I43" s="2">
        <v>25</v>
      </c>
      <c r="J43" s="2">
        <v>1</v>
      </c>
      <c r="K43" s="15">
        <f t="shared" si="5"/>
        <v>435.5</v>
      </c>
    </row>
    <row r="44" spans="1:11" ht="15.75">
      <c r="A44" s="10">
        <f t="shared" si="6"/>
        <v>3</v>
      </c>
      <c r="B44" s="4">
        <f t="shared" si="7"/>
        <v>360</v>
      </c>
      <c r="C44" s="16">
        <f>C43+23</f>
        <v>69</v>
      </c>
      <c r="D44" s="16">
        <v>30</v>
      </c>
      <c r="E44" s="16">
        <v>15</v>
      </c>
      <c r="F44" s="4">
        <f t="shared" si="8"/>
        <v>39</v>
      </c>
      <c r="G44" s="2">
        <v>15</v>
      </c>
      <c r="H44" s="15">
        <v>37.5</v>
      </c>
      <c r="I44" s="2">
        <v>25</v>
      </c>
      <c r="J44" s="2">
        <v>1</v>
      </c>
      <c r="K44" s="15">
        <f t="shared" si="5"/>
        <v>591.5</v>
      </c>
    </row>
    <row r="45" spans="1:11" ht="15.75">
      <c r="A45" s="10">
        <f t="shared" si="6"/>
        <v>4</v>
      </c>
      <c r="B45" s="4">
        <f t="shared" si="7"/>
        <v>480</v>
      </c>
      <c r="C45" s="16">
        <f>C44+23</f>
        <v>92</v>
      </c>
      <c r="D45" s="16">
        <v>30</v>
      </c>
      <c r="E45" s="16">
        <v>15</v>
      </c>
      <c r="F45" s="4">
        <f t="shared" si="8"/>
        <v>52</v>
      </c>
      <c r="G45" s="2">
        <v>15</v>
      </c>
      <c r="H45" s="15">
        <v>37.5</v>
      </c>
      <c r="I45" s="2">
        <v>25</v>
      </c>
      <c r="J45" s="2">
        <v>1</v>
      </c>
      <c r="K45" s="15">
        <f t="shared" si="5"/>
        <v>747.5</v>
      </c>
    </row>
    <row r="46" spans="1:11" ht="15.75">
      <c r="A46" s="10">
        <f t="shared" si="6"/>
        <v>5</v>
      </c>
      <c r="B46" s="4">
        <f t="shared" si="7"/>
        <v>600</v>
      </c>
      <c r="C46" s="16">
        <f>C45+23</f>
        <v>115</v>
      </c>
      <c r="D46" s="16">
        <v>30</v>
      </c>
      <c r="E46" s="16">
        <v>15</v>
      </c>
      <c r="F46" s="4">
        <f t="shared" si="8"/>
        <v>65</v>
      </c>
      <c r="G46" s="2">
        <v>15</v>
      </c>
      <c r="H46" s="15">
        <v>37.5</v>
      </c>
      <c r="I46" s="2">
        <v>25</v>
      </c>
      <c r="J46" s="2">
        <v>1</v>
      </c>
      <c r="K46" s="15">
        <f t="shared" si="5"/>
        <v>903.5</v>
      </c>
    </row>
    <row r="47" spans="1:11" ht="15.75">
      <c r="A47" s="10">
        <f t="shared" si="6"/>
        <v>6</v>
      </c>
      <c r="B47" s="4">
        <f t="shared" si="7"/>
        <v>720</v>
      </c>
      <c r="C47" s="16">
        <v>115</v>
      </c>
      <c r="D47" s="16">
        <v>30</v>
      </c>
      <c r="E47" s="16">
        <v>15</v>
      </c>
      <c r="F47" s="4">
        <f t="shared" si="8"/>
        <v>78</v>
      </c>
      <c r="G47" s="2">
        <v>15</v>
      </c>
      <c r="H47" s="15">
        <v>37.5</v>
      </c>
      <c r="I47" s="2">
        <v>25</v>
      </c>
      <c r="J47" s="2">
        <v>1</v>
      </c>
      <c r="K47" s="15">
        <f t="shared" si="5"/>
        <v>1036.5</v>
      </c>
    </row>
    <row r="48" spans="1:11" ht="15.75">
      <c r="A48" s="10">
        <f t="shared" si="6"/>
        <v>7</v>
      </c>
      <c r="B48" s="4">
        <f t="shared" si="7"/>
        <v>840</v>
      </c>
      <c r="C48" s="16">
        <v>115</v>
      </c>
      <c r="D48" s="16">
        <v>30</v>
      </c>
      <c r="E48" s="16">
        <v>15</v>
      </c>
      <c r="F48" s="4">
        <f t="shared" si="8"/>
        <v>91</v>
      </c>
      <c r="G48" s="2">
        <v>15</v>
      </c>
      <c r="H48" s="15">
        <v>37.5</v>
      </c>
      <c r="I48" s="2">
        <v>25</v>
      </c>
      <c r="J48" s="2">
        <v>1</v>
      </c>
      <c r="K48" s="15">
        <f t="shared" si="5"/>
        <v>1169.5</v>
      </c>
    </row>
    <row r="49" spans="1:12" ht="15.75">
      <c r="A49" s="10">
        <f t="shared" si="6"/>
        <v>8</v>
      </c>
      <c r="B49" s="4">
        <f t="shared" si="7"/>
        <v>960</v>
      </c>
      <c r="C49" s="16">
        <v>115</v>
      </c>
      <c r="D49" s="16">
        <v>30</v>
      </c>
      <c r="E49" s="16">
        <v>15</v>
      </c>
      <c r="F49" s="4">
        <f t="shared" si="8"/>
        <v>104</v>
      </c>
      <c r="G49" s="2">
        <v>15</v>
      </c>
      <c r="H49" s="15">
        <v>37.5</v>
      </c>
      <c r="I49" s="2">
        <v>25</v>
      </c>
      <c r="J49" s="2">
        <v>1</v>
      </c>
      <c r="K49" s="15">
        <f t="shared" si="5"/>
        <v>1302.5</v>
      </c>
      <c r="L49" s="8"/>
    </row>
    <row r="50" spans="1:12" ht="15.75">
      <c r="A50" s="10">
        <f t="shared" si="6"/>
        <v>9</v>
      </c>
      <c r="B50" s="4">
        <f t="shared" si="7"/>
        <v>1080</v>
      </c>
      <c r="C50" s="16">
        <v>115</v>
      </c>
      <c r="D50" s="16">
        <v>30</v>
      </c>
      <c r="E50" s="16">
        <v>15</v>
      </c>
      <c r="F50" s="4">
        <f t="shared" si="8"/>
        <v>117</v>
      </c>
      <c r="G50" s="2">
        <v>15</v>
      </c>
      <c r="H50" s="15">
        <v>37.5</v>
      </c>
      <c r="I50" s="2">
        <v>25</v>
      </c>
      <c r="J50" s="2">
        <v>1</v>
      </c>
      <c r="K50" s="15">
        <f t="shared" si="5"/>
        <v>1435.5</v>
      </c>
      <c r="L50" s="8"/>
    </row>
    <row r="51" spans="1:12" ht="15.75">
      <c r="A51" s="10">
        <f t="shared" si="6"/>
        <v>10</v>
      </c>
      <c r="B51" s="4">
        <f t="shared" si="7"/>
        <v>1200</v>
      </c>
      <c r="C51" s="16">
        <v>115</v>
      </c>
      <c r="D51" s="16">
        <v>30</v>
      </c>
      <c r="E51" s="16">
        <v>15</v>
      </c>
      <c r="F51" s="4">
        <f t="shared" si="8"/>
        <v>130</v>
      </c>
      <c r="G51" s="2">
        <v>15</v>
      </c>
      <c r="H51" s="15">
        <v>37.5</v>
      </c>
      <c r="I51" s="2">
        <v>25</v>
      </c>
      <c r="J51" s="2">
        <v>1</v>
      </c>
      <c r="K51" s="15">
        <f t="shared" si="5"/>
        <v>1568.5</v>
      </c>
      <c r="L51" s="8"/>
    </row>
    <row r="52" spans="1:12" ht="15.75">
      <c r="A52" s="8"/>
      <c r="B52" s="8"/>
      <c r="C52" s="3"/>
      <c r="D52" s="8"/>
      <c r="E52" s="8"/>
      <c r="F52" s="8"/>
      <c r="G52" s="8"/>
      <c r="H52" s="8"/>
      <c r="I52" s="8"/>
      <c r="J52" s="8"/>
      <c r="K52" s="8"/>
      <c r="L52" s="8"/>
    </row>
    <row r="53" spans="1:12" ht="15.75">
      <c r="A53" s="8" t="s">
        <v>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1" ht="15.75">
      <c r="A54" s="33" t="s">
        <v>38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>
      <c r="A55" s="8" t="s">
        <v>25</v>
      </c>
      <c r="H55" s="8"/>
      <c r="I55" s="8"/>
      <c r="J55" s="8"/>
      <c r="K55" s="8"/>
    </row>
    <row r="56" spans="1:11" ht="15.75">
      <c r="A56" s="8"/>
      <c r="B56" s="8"/>
      <c r="C56" s="8"/>
      <c r="D56" s="8"/>
      <c r="E56" s="8"/>
      <c r="F56" s="8"/>
      <c r="H56" s="8"/>
      <c r="I56" s="8"/>
      <c r="J56" s="8"/>
      <c r="K56" s="8"/>
    </row>
    <row r="57" spans="1:11" ht="15.75">
      <c r="A57" s="34" t="s">
        <v>39</v>
      </c>
      <c r="B57" s="18"/>
      <c r="C57" s="18"/>
      <c r="D57" s="18"/>
      <c r="E57" s="18"/>
      <c r="F57" s="18"/>
      <c r="G57" s="19"/>
      <c r="H57" s="18"/>
      <c r="I57" s="18"/>
      <c r="J57" s="7"/>
      <c r="K57" s="8"/>
    </row>
    <row r="58" spans="1:10" ht="15.75">
      <c r="A58" s="34" t="s">
        <v>36</v>
      </c>
      <c r="B58" s="18"/>
      <c r="C58" s="18"/>
      <c r="D58" s="18"/>
      <c r="E58" s="18"/>
      <c r="F58" s="18"/>
      <c r="G58" s="18"/>
      <c r="H58" s="18"/>
      <c r="I58" s="18"/>
      <c r="J58" s="7"/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38">
      <selection activeCell="A1" sqref="A1:K61"/>
    </sheetView>
  </sheetViews>
  <sheetFormatPr defaultColWidth="8.88671875" defaultRowHeight="15"/>
  <cols>
    <col min="1" max="1" width="7.10546875" style="0" customWidth="1"/>
    <col min="2" max="2" width="8.21484375" style="0" customWidth="1"/>
    <col min="3" max="3" width="7.10546875" style="0" customWidth="1"/>
    <col min="4" max="4" width="6.4453125" style="0" customWidth="1"/>
    <col min="5" max="5" width="7.10546875" style="0" customWidth="1"/>
    <col min="6" max="6" width="6.88671875" style="0" customWidth="1"/>
    <col min="7" max="7" width="6.4453125" style="5" customWidth="1"/>
    <col min="8" max="8" width="6.88671875" style="0" customWidth="1"/>
    <col min="9" max="9" width="8.10546875" style="0" customWidth="1"/>
    <col min="10" max="10" width="5.88671875" style="0" customWidth="1"/>
    <col min="11" max="11" width="7.77734375" style="0" customWidth="1"/>
    <col min="12" max="16384" width="7.10546875" style="0" customWidth="1"/>
  </cols>
  <sheetData>
    <row r="1" spans="1:11" ht="15.75">
      <c r="A1" s="5"/>
      <c r="B1" s="5"/>
      <c r="C1" s="5"/>
      <c r="D1" s="5"/>
      <c r="E1" s="5"/>
      <c r="F1" s="5"/>
      <c r="H1" s="5"/>
      <c r="J1" s="22" t="s">
        <v>33</v>
      </c>
      <c r="K1" s="17"/>
    </row>
    <row r="2" spans="1:11" ht="18.75">
      <c r="A2" s="48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>
      <c r="A3" s="5"/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18.75">
      <c r="A4" s="23" t="s">
        <v>43</v>
      </c>
      <c r="B4" s="7"/>
      <c r="C4" s="7"/>
      <c r="D4" s="7"/>
      <c r="E4" s="7"/>
      <c r="F4" s="7"/>
      <c r="G4" s="7"/>
      <c r="H4" s="7"/>
      <c r="I4" s="7"/>
      <c r="J4" s="6"/>
      <c r="K4" s="6"/>
    </row>
    <row r="5" spans="1:11" ht="15.75">
      <c r="A5" s="5"/>
      <c r="B5" s="5"/>
      <c r="C5" s="5"/>
      <c r="D5" s="5"/>
      <c r="E5" s="5"/>
      <c r="F5" s="5"/>
      <c r="H5" s="5"/>
      <c r="I5" s="5"/>
      <c r="J5" s="5"/>
      <c r="K5" s="5"/>
    </row>
    <row r="6" spans="1:11" ht="15">
      <c r="A6" s="8"/>
      <c r="B6" s="40" t="s">
        <v>1</v>
      </c>
      <c r="C6" s="41" t="s">
        <v>2</v>
      </c>
      <c r="D6" s="41" t="s">
        <v>2</v>
      </c>
      <c r="E6" s="41"/>
      <c r="F6" s="41" t="s">
        <v>3</v>
      </c>
      <c r="G6" s="41"/>
      <c r="H6" s="41" t="s">
        <v>4</v>
      </c>
      <c r="I6" s="41"/>
      <c r="J6" s="41" t="s">
        <v>5</v>
      </c>
      <c r="K6" s="40"/>
    </row>
    <row r="7" spans="1:11" ht="15">
      <c r="A7" s="9" t="s">
        <v>6</v>
      </c>
      <c r="B7" s="41" t="s">
        <v>7</v>
      </c>
      <c r="C7" s="41" t="s">
        <v>8</v>
      </c>
      <c r="D7" s="40" t="s">
        <v>9</v>
      </c>
      <c r="E7" s="40" t="s">
        <v>10</v>
      </c>
      <c r="F7" s="40" t="s">
        <v>11</v>
      </c>
      <c r="G7" s="40" t="s">
        <v>12</v>
      </c>
      <c r="H7" s="40" t="s">
        <v>13</v>
      </c>
      <c r="I7" s="40" t="s">
        <v>14</v>
      </c>
      <c r="J7" s="41" t="s">
        <v>15</v>
      </c>
      <c r="K7" s="41" t="s">
        <v>16</v>
      </c>
    </row>
    <row r="8" spans="1:11" ht="15">
      <c r="A8" s="9" t="s">
        <v>17</v>
      </c>
      <c r="B8" s="41" t="s">
        <v>18</v>
      </c>
      <c r="C8" s="41" t="s">
        <v>19</v>
      </c>
      <c r="D8" s="41" t="s">
        <v>19</v>
      </c>
      <c r="E8" s="41" t="s">
        <v>19</v>
      </c>
      <c r="F8" s="41" t="s">
        <v>19</v>
      </c>
      <c r="G8" s="41" t="s">
        <v>19</v>
      </c>
      <c r="H8" s="41" t="s">
        <v>20</v>
      </c>
      <c r="I8" s="41" t="s">
        <v>19</v>
      </c>
      <c r="J8" s="41" t="s">
        <v>19</v>
      </c>
      <c r="K8" s="41" t="s">
        <v>21</v>
      </c>
    </row>
    <row r="9" spans="1:11" ht="15">
      <c r="A9" s="8"/>
      <c r="B9" s="42" t="s">
        <v>22</v>
      </c>
      <c r="C9" s="42" t="s">
        <v>22</v>
      </c>
      <c r="D9" s="42" t="s">
        <v>22</v>
      </c>
      <c r="E9" s="43" t="s">
        <v>28</v>
      </c>
      <c r="F9" s="42" t="s">
        <v>22</v>
      </c>
      <c r="G9" s="42" t="s">
        <v>28</v>
      </c>
      <c r="H9" s="42" t="s">
        <v>22</v>
      </c>
      <c r="I9" s="42" t="s">
        <v>28</v>
      </c>
      <c r="J9" s="42" t="s">
        <v>28</v>
      </c>
      <c r="K9" s="42" t="s">
        <v>22</v>
      </c>
    </row>
    <row r="10" spans="1:11" ht="15">
      <c r="A10" s="10">
        <v>1</v>
      </c>
      <c r="B10" s="4">
        <f>325+70</f>
        <v>395</v>
      </c>
      <c r="C10" s="2">
        <v>23</v>
      </c>
      <c r="D10" s="4">
        <v>60</v>
      </c>
      <c r="E10" s="4">
        <v>30</v>
      </c>
      <c r="F10" s="4">
        <v>13</v>
      </c>
      <c r="G10" s="1">
        <v>30</v>
      </c>
      <c r="H10" s="1">
        <v>75</v>
      </c>
      <c r="I10" s="1">
        <v>50</v>
      </c>
      <c r="J10" s="1">
        <v>1</v>
      </c>
      <c r="K10" s="2">
        <f aca="true" t="shared" si="0" ref="K10:K32">SUM(B10:J10)</f>
        <v>677</v>
      </c>
    </row>
    <row r="11" spans="1:11" ht="15">
      <c r="A11" s="10">
        <f aca="true" t="shared" si="1" ref="A11:A32">A10+1</f>
        <v>2</v>
      </c>
      <c r="B11" s="4">
        <f>B10+395</f>
        <v>790</v>
      </c>
      <c r="C11" s="16">
        <f>C10+23</f>
        <v>46</v>
      </c>
      <c r="D11" s="4">
        <v>60</v>
      </c>
      <c r="E11" s="4">
        <v>30</v>
      </c>
      <c r="F11" s="4">
        <f aca="true" t="shared" si="2" ref="F11:F32">F10+13</f>
        <v>26</v>
      </c>
      <c r="G11" s="1">
        <v>30</v>
      </c>
      <c r="H11" s="1">
        <v>75</v>
      </c>
      <c r="I11" s="1">
        <v>50</v>
      </c>
      <c r="J11" s="1">
        <v>1</v>
      </c>
      <c r="K11" s="2">
        <f t="shared" si="0"/>
        <v>1108</v>
      </c>
    </row>
    <row r="12" spans="1:11" ht="15">
      <c r="A12" s="10">
        <f t="shared" si="1"/>
        <v>3</v>
      </c>
      <c r="B12" s="4">
        <f aca="true" t="shared" si="3" ref="B12:B32">B11+395</f>
        <v>1185</v>
      </c>
      <c r="C12" s="16">
        <f aca="true" t="shared" si="4" ref="C12:C18">C11+23</f>
        <v>69</v>
      </c>
      <c r="D12" s="4">
        <v>60</v>
      </c>
      <c r="E12" s="4">
        <v>30</v>
      </c>
      <c r="F12" s="4">
        <f t="shared" si="2"/>
        <v>39</v>
      </c>
      <c r="G12" s="1">
        <v>30</v>
      </c>
      <c r="H12" s="1">
        <v>75</v>
      </c>
      <c r="I12" s="1">
        <v>50</v>
      </c>
      <c r="J12" s="1">
        <v>1</v>
      </c>
      <c r="K12" s="2">
        <f t="shared" si="0"/>
        <v>1539</v>
      </c>
    </row>
    <row r="13" spans="1:11" ht="15">
      <c r="A13" s="10">
        <f t="shared" si="1"/>
        <v>4</v>
      </c>
      <c r="B13" s="4">
        <f t="shared" si="3"/>
        <v>1580</v>
      </c>
      <c r="C13" s="16">
        <f t="shared" si="4"/>
        <v>92</v>
      </c>
      <c r="D13" s="4">
        <v>60</v>
      </c>
      <c r="E13" s="4">
        <v>30</v>
      </c>
      <c r="F13" s="4">
        <f t="shared" si="2"/>
        <v>52</v>
      </c>
      <c r="G13" s="1">
        <v>30</v>
      </c>
      <c r="H13" s="1">
        <v>75</v>
      </c>
      <c r="I13" s="1">
        <v>50</v>
      </c>
      <c r="J13" s="1">
        <v>1</v>
      </c>
      <c r="K13" s="2">
        <f t="shared" si="0"/>
        <v>1970</v>
      </c>
    </row>
    <row r="14" spans="1:11" ht="15">
      <c r="A14" s="10">
        <f t="shared" si="1"/>
        <v>5</v>
      </c>
      <c r="B14" s="4">
        <f t="shared" si="3"/>
        <v>1975</v>
      </c>
      <c r="C14" s="16">
        <f t="shared" si="4"/>
        <v>115</v>
      </c>
      <c r="D14" s="4">
        <v>60</v>
      </c>
      <c r="E14" s="4">
        <v>30</v>
      </c>
      <c r="F14" s="4">
        <f t="shared" si="2"/>
        <v>65</v>
      </c>
      <c r="G14" s="1">
        <v>30</v>
      </c>
      <c r="H14" s="1">
        <v>75</v>
      </c>
      <c r="I14" s="1">
        <v>50</v>
      </c>
      <c r="J14" s="1">
        <v>1</v>
      </c>
      <c r="K14" s="2">
        <f t="shared" si="0"/>
        <v>2401</v>
      </c>
    </row>
    <row r="15" spans="1:11" ht="15">
      <c r="A15" s="10">
        <f t="shared" si="1"/>
        <v>6</v>
      </c>
      <c r="B15" s="4">
        <f t="shared" si="3"/>
        <v>2370</v>
      </c>
      <c r="C15" s="16">
        <f t="shared" si="4"/>
        <v>138</v>
      </c>
      <c r="D15" s="4">
        <v>60</v>
      </c>
      <c r="E15" s="4">
        <v>30</v>
      </c>
      <c r="F15" s="4">
        <f t="shared" si="2"/>
        <v>78</v>
      </c>
      <c r="G15" s="1">
        <v>30</v>
      </c>
      <c r="H15" s="1">
        <v>75</v>
      </c>
      <c r="I15" s="1">
        <v>50</v>
      </c>
      <c r="J15" s="1">
        <v>1</v>
      </c>
      <c r="K15" s="2">
        <f t="shared" si="0"/>
        <v>2832</v>
      </c>
    </row>
    <row r="16" spans="1:11" ht="15">
      <c r="A16" s="10">
        <f t="shared" si="1"/>
        <v>7</v>
      </c>
      <c r="B16" s="4">
        <f t="shared" si="3"/>
        <v>2765</v>
      </c>
      <c r="C16" s="16">
        <f t="shared" si="4"/>
        <v>161</v>
      </c>
      <c r="D16" s="16">
        <v>60</v>
      </c>
      <c r="E16" s="4">
        <v>30</v>
      </c>
      <c r="F16" s="4">
        <f t="shared" si="2"/>
        <v>91</v>
      </c>
      <c r="G16" s="1">
        <v>30</v>
      </c>
      <c r="H16" s="1">
        <v>75</v>
      </c>
      <c r="I16" s="1">
        <v>50</v>
      </c>
      <c r="J16" s="1">
        <v>1</v>
      </c>
      <c r="K16" s="2">
        <f t="shared" si="0"/>
        <v>3263</v>
      </c>
    </row>
    <row r="17" spans="1:11" ht="15">
      <c r="A17" s="10">
        <f t="shared" si="1"/>
        <v>8</v>
      </c>
      <c r="B17" s="4">
        <f t="shared" si="3"/>
        <v>3160</v>
      </c>
      <c r="C17" s="16">
        <f t="shared" si="4"/>
        <v>184</v>
      </c>
      <c r="D17" s="4">
        <v>60</v>
      </c>
      <c r="E17" s="4">
        <v>30</v>
      </c>
      <c r="F17" s="4">
        <f t="shared" si="2"/>
        <v>104</v>
      </c>
      <c r="G17" s="1">
        <v>30</v>
      </c>
      <c r="H17" s="1">
        <v>75</v>
      </c>
      <c r="I17" s="1">
        <v>50</v>
      </c>
      <c r="J17" s="1">
        <v>1</v>
      </c>
      <c r="K17" s="2">
        <f t="shared" si="0"/>
        <v>3694</v>
      </c>
    </row>
    <row r="18" spans="1:11" ht="15">
      <c r="A18" s="10">
        <f t="shared" si="1"/>
        <v>9</v>
      </c>
      <c r="B18" s="4">
        <f t="shared" si="3"/>
        <v>3555</v>
      </c>
      <c r="C18" s="16">
        <f t="shared" si="4"/>
        <v>207</v>
      </c>
      <c r="D18" s="4">
        <v>60</v>
      </c>
      <c r="E18" s="4">
        <v>30</v>
      </c>
      <c r="F18" s="4">
        <f t="shared" si="2"/>
        <v>117</v>
      </c>
      <c r="G18" s="1">
        <v>30</v>
      </c>
      <c r="H18" s="1">
        <v>75</v>
      </c>
      <c r="I18" s="1">
        <v>50</v>
      </c>
      <c r="J18" s="1">
        <v>1</v>
      </c>
      <c r="K18" s="2">
        <f t="shared" si="0"/>
        <v>4125</v>
      </c>
    </row>
    <row r="19" spans="1:11" ht="15">
      <c r="A19" s="10">
        <f t="shared" si="1"/>
        <v>10</v>
      </c>
      <c r="B19" s="4">
        <f t="shared" si="3"/>
        <v>3950</v>
      </c>
      <c r="C19" s="16">
        <v>207</v>
      </c>
      <c r="D19" s="4">
        <v>60</v>
      </c>
      <c r="E19" s="4">
        <v>30</v>
      </c>
      <c r="F19" s="4">
        <f t="shared" si="2"/>
        <v>130</v>
      </c>
      <c r="G19" s="1">
        <v>30</v>
      </c>
      <c r="H19" s="1">
        <v>75</v>
      </c>
      <c r="I19" s="1">
        <v>50</v>
      </c>
      <c r="J19" s="1">
        <v>1</v>
      </c>
      <c r="K19" s="2">
        <f t="shared" si="0"/>
        <v>4533</v>
      </c>
    </row>
    <row r="20" spans="1:11" ht="15">
      <c r="A20" s="10">
        <f t="shared" si="1"/>
        <v>11</v>
      </c>
      <c r="B20" s="4">
        <f t="shared" si="3"/>
        <v>4345</v>
      </c>
      <c r="C20" s="16">
        <v>207</v>
      </c>
      <c r="D20" s="4">
        <v>60</v>
      </c>
      <c r="E20" s="4">
        <v>30</v>
      </c>
      <c r="F20" s="4">
        <f t="shared" si="2"/>
        <v>143</v>
      </c>
      <c r="G20" s="1">
        <v>30</v>
      </c>
      <c r="H20" s="1">
        <v>75</v>
      </c>
      <c r="I20" s="1">
        <v>50</v>
      </c>
      <c r="J20" s="1">
        <v>1</v>
      </c>
      <c r="K20" s="2">
        <f t="shared" si="0"/>
        <v>4941</v>
      </c>
    </row>
    <row r="21" spans="1:11" ht="15">
      <c r="A21" s="10">
        <f t="shared" si="1"/>
        <v>12</v>
      </c>
      <c r="B21" s="4">
        <f t="shared" si="3"/>
        <v>4740</v>
      </c>
      <c r="C21" s="16">
        <v>207</v>
      </c>
      <c r="D21" s="4">
        <v>60</v>
      </c>
      <c r="E21" s="4">
        <v>30</v>
      </c>
      <c r="F21" s="4">
        <f t="shared" si="2"/>
        <v>156</v>
      </c>
      <c r="G21" s="1">
        <v>30</v>
      </c>
      <c r="H21" s="1">
        <v>75</v>
      </c>
      <c r="I21" s="1">
        <v>50</v>
      </c>
      <c r="J21" s="1">
        <v>1</v>
      </c>
      <c r="K21" s="2">
        <f t="shared" si="0"/>
        <v>5349</v>
      </c>
    </row>
    <row r="22" spans="1:11" ht="15">
      <c r="A22" s="10">
        <f t="shared" si="1"/>
        <v>13</v>
      </c>
      <c r="B22" s="4">
        <f t="shared" si="3"/>
        <v>5135</v>
      </c>
      <c r="C22" s="16">
        <v>207</v>
      </c>
      <c r="D22" s="4">
        <v>60</v>
      </c>
      <c r="E22" s="4">
        <v>30</v>
      </c>
      <c r="F22" s="4">
        <f t="shared" si="2"/>
        <v>169</v>
      </c>
      <c r="G22" s="1">
        <v>30</v>
      </c>
      <c r="H22" s="1">
        <v>75</v>
      </c>
      <c r="I22" s="1">
        <v>50</v>
      </c>
      <c r="J22" s="1">
        <v>1</v>
      </c>
      <c r="K22" s="2">
        <f t="shared" si="0"/>
        <v>5757</v>
      </c>
    </row>
    <row r="23" spans="1:11" ht="15">
      <c r="A23" s="10">
        <f t="shared" si="1"/>
        <v>14</v>
      </c>
      <c r="B23" s="4">
        <f t="shared" si="3"/>
        <v>5530</v>
      </c>
      <c r="C23" s="16">
        <v>207</v>
      </c>
      <c r="D23" s="4">
        <v>60</v>
      </c>
      <c r="E23" s="4">
        <v>30</v>
      </c>
      <c r="F23" s="4">
        <f t="shared" si="2"/>
        <v>182</v>
      </c>
      <c r="G23" s="1">
        <v>30</v>
      </c>
      <c r="H23" s="1">
        <v>75</v>
      </c>
      <c r="I23" s="1">
        <v>50</v>
      </c>
      <c r="J23" s="1">
        <v>1</v>
      </c>
      <c r="K23" s="2">
        <f t="shared" si="0"/>
        <v>6165</v>
      </c>
    </row>
    <row r="24" spans="1:11" ht="15">
      <c r="A24" s="10">
        <f t="shared" si="1"/>
        <v>15</v>
      </c>
      <c r="B24" s="4">
        <f t="shared" si="3"/>
        <v>5925</v>
      </c>
      <c r="C24" s="16">
        <v>207</v>
      </c>
      <c r="D24" s="4">
        <v>60</v>
      </c>
      <c r="E24" s="4">
        <v>30</v>
      </c>
      <c r="F24" s="4">
        <f t="shared" si="2"/>
        <v>195</v>
      </c>
      <c r="G24" s="1">
        <v>30</v>
      </c>
      <c r="H24" s="1">
        <v>75</v>
      </c>
      <c r="I24" s="1">
        <v>50</v>
      </c>
      <c r="J24" s="1">
        <v>1</v>
      </c>
      <c r="K24" s="2">
        <f t="shared" si="0"/>
        <v>6573</v>
      </c>
    </row>
    <row r="25" spans="1:11" ht="15">
      <c r="A25" s="10">
        <f t="shared" si="1"/>
        <v>16</v>
      </c>
      <c r="B25" s="4">
        <f t="shared" si="3"/>
        <v>6320</v>
      </c>
      <c r="C25" s="16">
        <v>207</v>
      </c>
      <c r="D25" s="4">
        <v>60</v>
      </c>
      <c r="E25" s="4">
        <v>30</v>
      </c>
      <c r="F25" s="4">
        <f t="shared" si="2"/>
        <v>208</v>
      </c>
      <c r="G25" s="1">
        <v>30</v>
      </c>
      <c r="H25" s="1">
        <v>75</v>
      </c>
      <c r="I25" s="1">
        <v>50</v>
      </c>
      <c r="J25" s="1">
        <v>1</v>
      </c>
      <c r="K25" s="2">
        <f t="shared" si="0"/>
        <v>6981</v>
      </c>
    </row>
    <row r="26" spans="1:11" ht="15">
      <c r="A26" s="10">
        <f t="shared" si="1"/>
        <v>17</v>
      </c>
      <c r="B26" s="4">
        <f t="shared" si="3"/>
        <v>6715</v>
      </c>
      <c r="C26" s="16">
        <v>207</v>
      </c>
      <c r="D26" s="4">
        <v>60</v>
      </c>
      <c r="E26" s="4">
        <v>30</v>
      </c>
      <c r="F26" s="4">
        <f t="shared" si="2"/>
        <v>221</v>
      </c>
      <c r="G26" s="1">
        <v>30</v>
      </c>
      <c r="H26" s="1">
        <v>75</v>
      </c>
      <c r="I26" s="1">
        <v>50</v>
      </c>
      <c r="J26" s="1">
        <v>1</v>
      </c>
      <c r="K26" s="2">
        <f t="shared" si="0"/>
        <v>7389</v>
      </c>
    </row>
    <row r="27" spans="1:11" ht="15">
      <c r="A27" s="10">
        <f t="shared" si="1"/>
        <v>18</v>
      </c>
      <c r="B27" s="4">
        <f t="shared" si="3"/>
        <v>7110</v>
      </c>
      <c r="C27" s="16">
        <v>207</v>
      </c>
      <c r="D27" s="4">
        <v>60</v>
      </c>
      <c r="E27" s="4">
        <v>30</v>
      </c>
      <c r="F27" s="4">
        <f t="shared" si="2"/>
        <v>234</v>
      </c>
      <c r="G27" s="1">
        <v>30</v>
      </c>
      <c r="H27" s="1">
        <v>75</v>
      </c>
      <c r="I27" s="1">
        <v>50</v>
      </c>
      <c r="J27" s="1">
        <v>1</v>
      </c>
      <c r="K27" s="2">
        <f t="shared" si="0"/>
        <v>7797</v>
      </c>
    </row>
    <row r="28" spans="1:11" ht="15">
      <c r="A28" s="10">
        <f t="shared" si="1"/>
        <v>19</v>
      </c>
      <c r="B28" s="4">
        <f t="shared" si="3"/>
        <v>7505</v>
      </c>
      <c r="C28" s="16">
        <v>207</v>
      </c>
      <c r="D28" s="4">
        <v>60</v>
      </c>
      <c r="E28" s="4">
        <v>30</v>
      </c>
      <c r="F28" s="4">
        <f t="shared" si="2"/>
        <v>247</v>
      </c>
      <c r="G28" s="1">
        <v>30</v>
      </c>
      <c r="H28" s="1">
        <v>75</v>
      </c>
      <c r="I28" s="1">
        <v>50</v>
      </c>
      <c r="J28" s="1">
        <v>1</v>
      </c>
      <c r="K28" s="2">
        <f t="shared" si="0"/>
        <v>8205</v>
      </c>
    </row>
    <row r="29" spans="1:11" ht="15">
      <c r="A29" s="10">
        <f t="shared" si="1"/>
        <v>20</v>
      </c>
      <c r="B29" s="4">
        <f t="shared" si="3"/>
        <v>7900</v>
      </c>
      <c r="C29" s="16">
        <v>207</v>
      </c>
      <c r="D29" s="4">
        <v>60</v>
      </c>
      <c r="E29" s="4">
        <v>30</v>
      </c>
      <c r="F29" s="4">
        <f t="shared" si="2"/>
        <v>260</v>
      </c>
      <c r="G29" s="1">
        <v>30</v>
      </c>
      <c r="H29" s="1">
        <v>75</v>
      </c>
      <c r="I29" s="1">
        <v>50</v>
      </c>
      <c r="J29" s="1">
        <v>1</v>
      </c>
      <c r="K29" s="2">
        <f t="shared" si="0"/>
        <v>8613</v>
      </c>
    </row>
    <row r="30" spans="1:11" ht="15">
      <c r="A30" s="10">
        <f t="shared" si="1"/>
        <v>21</v>
      </c>
      <c r="B30" s="4">
        <f t="shared" si="3"/>
        <v>8295</v>
      </c>
      <c r="C30" s="16">
        <v>207</v>
      </c>
      <c r="D30" s="4">
        <v>60</v>
      </c>
      <c r="E30" s="4">
        <v>30</v>
      </c>
      <c r="F30" s="4">
        <f t="shared" si="2"/>
        <v>273</v>
      </c>
      <c r="G30" s="1">
        <v>30</v>
      </c>
      <c r="H30" s="1">
        <v>75</v>
      </c>
      <c r="I30" s="1">
        <v>50</v>
      </c>
      <c r="J30" s="1">
        <v>1</v>
      </c>
      <c r="K30" s="2">
        <f t="shared" si="0"/>
        <v>9021</v>
      </c>
    </row>
    <row r="31" spans="1:11" ht="15">
      <c r="A31" s="10">
        <f t="shared" si="1"/>
        <v>22</v>
      </c>
      <c r="B31" s="4">
        <f t="shared" si="3"/>
        <v>8690</v>
      </c>
      <c r="C31" s="16">
        <v>207</v>
      </c>
      <c r="D31" s="4">
        <v>60</v>
      </c>
      <c r="E31" s="4">
        <v>30</v>
      </c>
      <c r="F31" s="4">
        <f t="shared" si="2"/>
        <v>286</v>
      </c>
      <c r="G31" s="1">
        <v>30</v>
      </c>
      <c r="H31" s="1">
        <v>75</v>
      </c>
      <c r="I31" s="1">
        <v>50</v>
      </c>
      <c r="J31" s="1">
        <v>1</v>
      </c>
      <c r="K31" s="2">
        <f t="shared" si="0"/>
        <v>9429</v>
      </c>
    </row>
    <row r="32" spans="1:11" ht="15">
      <c r="A32" s="10">
        <f t="shared" si="1"/>
        <v>23</v>
      </c>
      <c r="B32" s="4">
        <f t="shared" si="3"/>
        <v>9085</v>
      </c>
      <c r="C32" s="16">
        <v>207</v>
      </c>
      <c r="D32" s="4">
        <v>60</v>
      </c>
      <c r="E32" s="4">
        <v>30</v>
      </c>
      <c r="F32" s="4">
        <f t="shared" si="2"/>
        <v>299</v>
      </c>
      <c r="G32" s="1">
        <v>30</v>
      </c>
      <c r="H32" s="1">
        <v>75</v>
      </c>
      <c r="I32" s="1">
        <v>50</v>
      </c>
      <c r="J32" s="1">
        <v>1</v>
      </c>
      <c r="K32" s="2">
        <f t="shared" si="0"/>
        <v>9837</v>
      </c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10"/>
      <c r="B34" s="4"/>
      <c r="C34" s="16"/>
      <c r="D34" s="16"/>
      <c r="E34" s="16"/>
      <c r="F34" s="4"/>
      <c r="G34" s="2"/>
      <c r="H34" s="15"/>
      <c r="I34" s="2"/>
      <c r="J34" s="2"/>
      <c r="K34" s="15"/>
    </row>
    <row r="35" spans="1:11" ht="15">
      <c r="A35" s="8"/>
      <c r="B35" s="8"/>
      <c r="C35" s="3"/>
      <c r="D35" s="8"/>
      <c r="E35" s="8"/>
      <c r="F35" s="8"/>
      <c r="G35" s="8"/>
      <c r="H35" s="8"/>
      <c r="I35" s="8"/>
      <c r="J35" s="8"/>
      <c r="K35" s="8"/>
    </row>
    <row r="36" spans="1:14" ht="15.75">
      <c r="A36" s="23" t="s">
        <v>35</v>
      </c>
      <c r="B36" s="7"/>
      <c r="C36" s="7"/>
      <c r="D36" s="8"/>
      <c r="E36" s="8"/>
      <c r="F36" s="33"/>
      <c r="G36" s="8"/>
      <c r="H36" s="8"/>
      <c r="I36" s="8"/>
      <c r="J36" s="8"/>
      <c r="K36" s="8"/>
      <c r="N36" s="1"/>
    </row>
    <row r="37" spans="1:14" ht="15.7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N37" s="1"/>
    </row>
    <row r="38" spans="1:14" ht="15">
      <c r="A38" s="8"/>
      <c r="B38" s="40" t="s">
        <v>1</v>
      </c>
      <c r="C38" s="41" t="s">
        <v>2</v>
      </c>
      <c r="D38" s="41" t="s">
        <v>2</v>
      </c>
      <c r="E38" s="41"/>
      <c r="F38" s="41" t="s">
        <v>3</v>
      </c>
      <c r="G38" s="41"/>
      <c r="H38" s="41" t="s">
        <v>4</v>
      </c>
      <c r="I38" s="41"/>
      <c r="J38" s="41" t="s">
        <v>5</v>
      </c>
      <c r="K38" s="40"/>
      <c r="N38" s="1"/>
    </row>
    <row r="39" spans="1:256" ht="15">
      <c r="A39" s="9" t="s">
        <v>6</v>
      </c>
      <c r="B39" s="41" t="s">
        <v>7</v>
      </c>
      <c r="C39" s="41" t="s">
        <v>8</v>
      </c>
      <c r="D39" s="40" t="s">
        <v>9</v>
      </c>
      <c r="E39" s="40" t="s">
        <v>23</v>
      </c>
      <c r="F39" s="40" t="s">
        <v>11</v>
      </c>
      <c r="G39" s="40" t="s">
        <v>12</v>
      </c>
      <c r="H39" s="40" t="s">
        <v>13</v>
      </c>
      <c r="I39" s="40" t="s">
        <v>14</v>
      </c>
      <c r="J39" s="41" t="s">
        <v>15</v>
      </c>
      <c r="K39" s="41" t="s">
        <v>16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5">
      <c r="A40" s="9" t="s">
        <v>17</v>
      </c>
      <c r="B40" s="41" t="s">
        <v>18</v>
      </c>
      <c r="C40" s="41" t="s">
        <v>19</v>
      </c>
      <c r="D40" s="41" t="s">
        <v>19</v>
      </c>
      <c r="E40" s="41" t="s">
        <v>19</v>
      </c>
      <c r="F40" s="41" t="s">
        <v>19</v>
      </c>
      <c r="G40" s="41" t="s">
        <v>19</v>
      </c>
      <c r="H40" s="41" t="s">
        <v>20</v>
      </c>
      <c r="I40" s="41" t="s">
        <v>19</v>
      </c>
      <c r="J40" s="41" t="s">
        <v>19</v>
      </c>
      <c r="K40" s="41" t="s">
        <v>21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15">
      <c r="A41" s="8"/>
      <c r="B41" s="42" t="s">
        <v>22</v>
      </c>
      <c r="C41" s="42" t="s">
        <v>22</v>
      </c>
      <c r="D41" s="42" t="s">
        <v>22</v>
      </c>
      <c r="E41" s="43" t="s">
        <v>28</v>
      </c>
      <c r="F41" s="42" t="s">
        <v>22</v>
      </c>
      <c r="G41" s="43" t="s">
        <v>28</v>
      </c>
      <c r="H41" s="42" t="s">
        <v>22</v>
      </c>
      <c r="I41" s="43" t="s">
        <v>28</v>
      </c>
      <c r="J41" s="43" t="s">
        <v>28</v>
      </c>
      <c r="K41" s="43" t="s">
        <v>28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15">
      <c r="A42" s="10">
        <v>1</v>
      </c>
      <c r="B42" s="4">
        <f>325+70</f>
        <v>395</v>
      </c>
      <c r="C42" s="16">
        <v>23</v>
      </c>
      <c r="D42" s="16">
        <v>30</v>
      </c>
      <c r="E42" s="16">
        <v>15</v>
      </c>
      <c r="F42" s="4">
        <v>13</v>
      </c>
      <c r="G42" s="2">
        <v>15</v>
      </c>
      <c r="H42" s="15">
        <v>37.5</v>
      </c>
      <c r="I42" s="2">
        <v>25</v>
      </c>
      <c r="J42" s="2">
        <v>1</v>
      </c>
      <c r="K42" s="15">
        <f aca="true" t="shared" si="5" ref="K42:K51">SUM(B42:J42)</f>
        <v>554.5</v>
      </c>
      <c r="N42" s="21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ht="15">
      <c r="A43" s="10">
        <f aca="true" t="shared" si="6" ref="A43:A51">A42+1</f>
        <v>2</v>
      </c>
      <c r="B43" s="4">
        <f>B42+395</f>
        <v>790</v>
      </c>
      <c r="C43" s="16">
        <f>C42+23</f>
        <v>46</v>
      </c>
      <c r="D43" s="16">
        <v>30</v>
      </c>
      <c r="E43" s="16">
        <v>15</v>
      </c>
      <c r="F43" s="4">
        <f aca="true" t="shared" si="7" ref="F43:F51">F42+13</f>
        <v>26</v>
      </c>
      <c r="G43" s="2">
        <v>15</v>
      </c>
      <c r="H43" s="15">
        <v>37.5</v>
      </c>
      <c r="I43" s="2">
        <v>25</v>
      </c>
      <c r="J43" s="2">
        <v>1</v>
      </c>
      <c r="K43" s="15">
        <f t="shared" si="5"/>
        <v>985.5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11" ht="15">
      <c r="A44" s="10">
        <f t="shared" si="6"/>
        <v>3</v>
      </c>
      <c r="B44" s="4">
        <f aca="true" t="shared" si="8" ref="B44:B51">B43+395</f>
        <v>1185</v>
      </c>
      <c r="C44" s="16">
        <f>C43+23</f>
        <v>69</v>
      </c>
      <c r="D44" s="16">
        <v>30</v>
      </c>
      <c r="E44" s="16">
        <v>15</v>
      </c>
      <c r="F44" s="4">
        <f t="shared" si="7"/>
        <v>39</v>
      </c>
      <c r="G44" s="2">
        <v>15</v>
      </c>
      <c r="H44" s="15">
        <v>37.5</v>
      </c>
      <c r="I44" s="2">
        <v>25</v>
      </c>
      <c r="J44" s="2">
        <v>1</v>
      </c>
      <c r="K44" s="15">
        <f t="shared" si="5"/>
        <v>1416.5</v>
      </c>
    </row>
    <row r="45" spans="1:11" ht="15">
      <c r="A45" s="10">
        <f t="shared" si="6"/>
        <v>4</v>
      </c>
      <c r="B45" s="4">
        <f t="shared" si="8"/>
        <v>1580</v>
      </c>
      <c r="C45" s="16">
        <f>C44+23</f>
        <v>92</v>
      </c>
      <c r="D45" s="16">
        <v>30</v>
      </c>
      <c r="E45" s="16">
        <v>15</v>
      </c>
      <c r="F45" s="4">
        <f t="shared" si="7"/>
        <v>52</v>
      </c>
      <c r="G45" s="2">
        <v>15</v>
      </c>
      <c r="H45" s="15">
        <v>37.5</v>
      </c>
      <c r="I45" s="2">
        <v>25</v>
      </c>
      <c r="J45" s="2">
        <v>1</v>
      </c>
      <c r="K45" s="15">
        <f t="shared" si="5"/>
        <v>1847.5</v>
      </c>
    </row>
    <row r="46" spans="1:11" ht="15">
      <c r="A46" s="10">
        <f t="shared" si="6"/>
        <v>5</v>
      </c>
      <c r="B46" s="4">
        <f t="shared" si="8"/>
        <v>1975</v>
      </c>
      <c r="C46" s="16">
        <f>C45+23</f>
        <v>115</v>
      </c>
      <c r="D46" s="16">
        <v>30</v>
      </c>
      <c r="E46" s="16">
        <v>15</v>
      </c>
      <c r="F46" s="4">
        <f t="shared" si="7"/>
        <v>65</v>
      </c>
      <c r="G46" s="2">
        <v>15</v>
      </c>
      <c r="H46" s="15">
        <v>37.5</v>
      </c>
      <c r="I46" s="2">
        <v>25</v>
      </c>
      <c r="J46" s="2">
        <v>1</v>
      </c>
      <c r="K46" s="15">
        <f t="shared" si="5"/>
        <v>2278.5</v>
      </c>
    </row>
    <row r="47" spans="1:11" ht="15">
      <c r="A47" s="10">
        <f t="shared" si="6"/>
        <v>6</v>
      </c>
      <c r="B47" s="4">
        <f t="shared" si="8"/>
        <v>2370</v>
      </c>
      <c r="C47" s="16">
        <v>115</v>
      </c>
      <c r="D47" s="16">
        <v>30</v>
      </c>
      <c r="E47" s="16">
        <v>15</v>
      </c>
      <c r="F47" s="4">
        <f t="shared" si="7"/>
        <v>78</v>
      </c>
      <c r="G47" s="2">
        <v>15</v>
      </c>
      <c r="H47" s="15">
        <v>37.5</v>
      </c>
      <c r="I47" s="2">
        <v>25</v>
      </c>
      <c r="J47" s="2">
        <v>1</v>
      </c>
      <c r="K47" s="15">
        <f t="shared" si="5"/>
        <v>2686.5</v>
      </c>
    </row>
    <row r="48" spans="1:11" ht="15">
      <c r="A48" s="10">
        <f t="shared" si="6"/>
        <v>7</v>
      </c>
      <c r="B48" s="4">
        <f t="shared" si="8"/>
        <v>2765</v>
      </c>
      <c r="C48" s="16">
        <v>115</v>
      </c>
      <c r="D48" s="16">
        <v>30</v>
      </c>
      <c r="E48" s="16">
        <v>15</v>
      </c>
      <c r="F48" s="4">
        <f t="shared" si="7"/>
        <v>91</v>
      </c>
      <c r="G48" s="2">
        <v>15</v>
      </c>
      <c r="H48" s="15">
        <v>37.5</v>
      </c>
      <c r="I48" s="2">
        <v>25</v>
      </c>
      <c r="J48" s="2">
        <v>1</v>
      </c>
      <c r="K48" s="15">
        <f t="shared" si="5"/>
        <v>3094.5</v>
      </c>
    </row>
    <row r="49" spans="1:11" ht="15">
      <c r="A49" s="10">
        <f t="shared" si="6"/>
        <v>8</v>
      </c>
      <c r="B49" s="4">
        <f t="shared" si="8"/>
        <v>3160</v>
      </c>
      <c r="C49" s="16">
        <v>115</v>
      </c>
      <c r="D49" s="16">
        <v>30</v>
      </c>
      <c r="E49" s="16">
        <v>15</v>
      </c>
      <c r="F49" s="4">
        <f t="shared" si="7"/>
        <v>104</v>
      </c>
      <c r="G49" s="2">
        <v>15</v>
      </c>
      <c r="H49" s="15">
        <v>37.5</v>
      </c>
      <c r="I49" s="2">
        <v>25</v>
      </c>
      <c r="J49" s="2">
        <v>1</v>
      </c>
      <c r="K49" s="15">
        <f t="shared" si="5"/>
        <v>3502.5</v>
      </c>
    </row>
    <row r="50" spans="1:11" ht="15">
      <c r="A50" s="10">
        <f t="shared" si="6"/>
        <v>9</v>
      </c>
      <c r="B50" s="4">
        <f t="shared" si="8"/>
        <v>3555</v>
      </c>
      <c r="C50" s="16">
        <v>115</v>
      </c>
      <c r="D50" s="16">
        <v>30</v>
      </c>
      <c r="E50" s="16">
        <v>15</v>
      </c>
      <c r="F50" s="4">
        <f t="shared" si="7"/>
        <v>117</v>
      </c>
      <c r="G50" s="2">
        <v>15</v>
      </c>
      <c r="H50" s="15">
        <v>37.5</v>
      </c>
      <c r="I50" s="2">
        <v>25</v>
      </c>
      <c r="J50" s="2">
        <v>1</v>
      </c>
      <c r="K50" s="15">
        <f t="shared" si="5"/>
        <v>3910.5</v>
      </c>
    </row>
    <row r="51" spans="1:11" ht="15">
      <c r="A51" s="10">
        <f t="shared" si="6"/>
        <v>10</v>
      </c>
      <c r="B51" s="4">
        <f t="shared" si="8"/>
        <v>3950</v>
      </c>
      <c r="C51" s="16">
        <v>115</v>
      </c>
      <c r="D51" s="16">
        <v>30</v>
      </c>
      <c r="E51" s="16">
        <v>15</v>
      </c>
      <c r="F51" s="4">
        <f t="shared" si="7"/>
        <v>130</v>
      </c>
      <c r="G51" s="2">
        <v>15</v>
      </c>
      <c r="H51" s="15">
        <v>37.5</v>
      </c>
      <c r="I51" s="2">
        <v>25</v>
      </c>
      <c r="J51" s="2">
        <v>1</v>
      </c>
      <c r="K51" s="15">
        <f t="shared" si="5"/>
        <v>4318.5</v>
      </c>
    </row>
    <row r="52" spans="1:11" ht="15">
      <c r="A52" s="8"/>
      <c r="B52" s="8"/>
      <c r="C52" s="3"/>
      <c r="D52" s="8"/>
      <c r="E52" s="8"/>
      <c r="F52" s="8"/>
      <c r="G52" s="8"/>
      <c r="H52" s="8"/>
      <c r="I52" s="8"/>
      <c r="J52" s="8"/>
      <c r="K52" s="8"/>
    </row>
    <row r="53" spans="1:10" ht="15">
      <c r="A53" s="35" t="s">
        <v>40</v>
      </c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5">
      <c r="A54" s="35" t="s">
        <v>42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5">
      <c r="A55" s="19" t="s">
        <v>29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3" ht="15">
      <c r="A56" s="19" t="s">
        <v>30</v>
      </c>
      <c r="B56" s="19"/>
      <c r="C56" s="19"/>
      <c r="D56" s="19"/>
      <c r="E56" s="19"/>
      <c r="F56" s="19"/>
      <c r="G56" s="19"/>
      <c r="H56" s="21"/>
      <c r="I56" s="21"/>
      <c r="J56" s="21"/>
      <c r="K56" s="19"/>
      <c r="L56" s="19"/>
      <c r="M56" s="19"/>
    </row>
    <row r="57" spans="1:13" ht="15">
      <c r="A57" s="35" t="s">
        <v>41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1:13" ht="15.75">
      <c r="K58" s="19"/>
      <c r="L58" s="19"/>
      <c r="M58" s="19"/>
    </row>
    <row r="59" spans="11:13" ht="15.75">
      <c r="K59" s="21"/>
      <c r="L59" s="19"/>
      <c r="M59" s="21"/>
    </row>
    <row r="60" spans="1:13" ht="15">
      <c r="A60" s="34" t="s">
        <v>39</v>
      </c>
      <c r="B60" s="18"/>
      <c r="C60" s="18"/>
      <c r="D60" s="18"/>
      <c r="E60" s="18"/>
      <c r="F60" s="18"/>
      <c r="G60" s="19"/>
      <c r="H60" s="18"/>
      <c r="I60" s="18"/>
      <c r="K60" s="19"/>
      <c r="L60" s="19"/>
      <c r="M60" s="19"/>
    </row>
    <row r="61" spans="1:9" ht="15">
      <c r="A61" s="34" t="s">
        <v>36</v>
      </c>
      <c r="B61" s="18"/>
      <c r="C61" s="18"/>
      <c r="D61" s="18"/>
      <c r="E61" s="18"/>
      <c r="F61" s="18"/>
      <c r="G61" s="18"/>
      <c r="H61" s="18"/>
      <c r="I61" s="18"/>
    </row>
  </sheetData>
  <printOptions/>
  <pageMargins left="0.75" right="0.75" top="0.5" bottom="0.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workbookViewId="0" topLeftCell="A38">
      <selection activeCell="A1" sqref="A1:L59"/>
    </sheetView>
  </sheetViews>
  <sheetFormatPr defaultColWidth="8.88671875" defaultRowHeight="15"/>
  <cols>
    <col min="1" max="1" width="7.10546875" style="0" customWidth="1"/>
    <col min="2" max="2" width="6.10546875" style="0" customWidth="1"/>
    <col min="3" max="4" width="7.10546875" style="0" customWidth="1"/>
    <col min="5" max="5" width="6.88671875" style="0" customWidth="1"/>
    <col min="6" max="7" width="7.10546875" style="0" customWidth="1"/>
    <col min="8" max="8" width="6.6640625" style="5" customWidth="1"/>
    <col min="9" max="9" width="7.10546875" style="0" customWidth="1"/>
    <col min="10" max="10" width="7.88671875" style="0" customWidth="1"/>
    <col min="11" max="11" width="7.10546875" style="0" customWidth="1"/>
    <col min="12" max="12" width="6.99609375" style="0" customWidth="1"/>
    <col min="13" max="16384" width="7.10546875" style="0" customWidth="1"/>
  </cols>
  <sheetData>
    <row r="1" spans="1:12" ht="15.75">
      <c r="A1" s="5"/>
      <c r="B1" s="5"/>
      <c r="C1" s="5"/>
      <c r="D1" s="5"/>
      <c r="E1" s="5"/>
      <c r="F1" s="5"/>
      <c r="G1" s="5"/>
      <c r="I1" s="5"/>
      <c r="J1" s="22" t="s">
        <v>33</v>
      </c>
      <c r="K1" s="13"/>
      <c r="L1" s="2"/>
    </row>
    <row r="2" spans="1:12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8.7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2"/>
    </row>
    <row r="4" spans="1:256" ht="18.75">
      <c r="A4" s="23" t="s">
        <v>45</v>
      </c>
      <c r="B4" s="7"/>
      <c r="C4" s="7"/>
      <c r="D4" s="7"/>
      <c r="E4" s="7"/>
      <c r="F4" s="7"/>
      <c r="G4" s="7"/>
      <c r="H4" s="7"/>
      <c r="I4" s="7"/>
      <c r="J4" s="6"/>
      <c r="K4" s="6"/>
      <c r="L4" s="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2" ht="15.75">
      <c r="A5" s="5"/>
      <c r="B5" s="5"/>
      <c r="C5" s="5"/>
      <c r="D5" s="5"/>
      <c r="E5" s="5"/>
      <c r="F5" s="5"/>
      <c r="G5" s="5"/>
      <c r="I5" s="5"/>
      <c r="J5" s="5"/>
      <c r="K5" s="5"/>
      <c r="L5" s="2"/>
    </row>
    <row r="6" spans="1:12" ht="15">
      <c r="A6" s="8"/>
      <c r="B6" s="40"/>
      <c r="C6" s="41"/>
      <c r="D6" s="41" t="s">
        <v>2</v>
      </c>
      <c r="E6" s="41"/>
      <c r="F6" s="41" t="s">
        <v>2</v>
      </c>
      <c r="G6" s="41" t="s">
        <v>3</v>
      </c>
      <c r="H6" s="41"/>
      <c r="I6" s="41" t="s">
        <v>4</v>
      </c>
      <c r="J6" s="41"/>
      <c r="K6" s="41" t="s">
        <v>5</v>
      </c>
      <c r="L6" s="40"/>
    </row>
    <row r="7" spans="1:12" ht="15">
      <c r="A7" s="9" t="s">
        <v>6</v>
      </c>
      <c r="B7" s="41"/>
      <c r="C7" s="40" t="s">
        <v>31</v>
      </c>
      <c r="D7" s="41" t="s">
        <v>8</v>
      </c>
      <c r="E7" s="41" t="s">
        <v>10</v>
      </c>
      <c r="F7" s="40" t="s">
        <v>9</v>
      </c>
      <c r="G7" s="40" t="s">
        <v>11</v>
      </c>
      <c r="H7" s="40" t="s">
        <v>12</v>
      </c>
      <c r="I7" s="40" t="s">
        <v>13</v>
      </c>
      <c r="J7" s="40" t="s">
        <v>14</v>
      </c>
      <c r="K7" s="41" t="s">
        <v>15</v>
      </c>
      <c r="L7" s="41" t="s">
        <v>16</v>
      </c>
    </row>
    <row r="8" spans="1:12" ht="15">
      <c r="A8" s="9" t="s">
        <v>17</v>
      </c>
      <c r="B8" s="41" t="s">
        <v>18</v>
      </c>
      <c r="C8" s="40" t="s">
        <v>18</v>
      </c>
      <c r="D8" s="41" t="s">
        <v>19</v>
      </c>
      <c r="E8" s="41" t="s">
        <v>19</v>
      </c>
      <c r="F8" s="41" t="s">
        <v>19</v>
      </c>
      <c r="G8" s="41" t="s">
        <v>19</v>
      </c>
      <c r="H8" s="41" t="s">
        <v>19</v>
      </c>
      <c r="I8" s="41" t="s">
        <v>20</v>
      </c>
      <c r="J8" s="41" t="s">
        <v>19</v>
      </c>
      <c r="K8" s="41" t="s">
        <v>19</v>
      </c>
      <c r="L8" s="41" t="s">
        <v>21</v>
      </c>
    </row>
    <row r="9" spans="1:12" ht="15">
      <c r="A9" s="8"/>
      <c r="B9" s="42" t="s">
        <v>22</v>
      </c>
      <c r="C9" s="42" t="s">
        <v>22</v>
      </c>
      <c r="D9" s="42" t="s">
        <v>22</v>
      </c>
      <c r="E9" s="43" t="s">
        <v>28</v>
      </c>
      <c r="F9" s="42" t="s">
        <v>22</v>
      </c>
      <c r="G9" s="42" t="s">
        <v>22</v>
      </c>
      <c r="H9" s="43" t="s">
        <v>28</v>
      </c>
      <c r="I9" s="42" t="s">
        <v>22</v>
      </c>
      <c r="J9" s="43" t="s">
        <v>28</v>
      </c>
      <c r="K9" s="43" t="s">
        <v>28</v>
      </c>
      <c r="L9" s="43" t="s">
        <v>28</v>
      </c>
    </row>
    <row r="10" spans="1:12" ht="15">
      <c r="A10" s="10">
        <v>1</v>
      </c>
      <c r="B10" s="4">
        <v>50</v>
      </c>
      <c r="C10" s="4">
        <v>70</v>
      </c>
      <c r="D10" s="2">
        <v>23</v>
      </c>
      <c r="E10" s="2">
        <v>30</v>
      </c>
      <c r="F10" s="4">
        <v>60</v>
      </c>
      <c r="G10" s="4">
        <v>13</v>
      </c>
      <c r="H10" s="1">
        <v>30</v>
      </c>
      <c r="I10" s="1">
        <v>75</v>
      </c>
      <c r="J10" s="1">
        <v>50</v>
      </c>
      <c r="K10" s="1">
        <v>1</v>
      </c>
      <c r="L10" s="2">
        <f aca="true" t="shared" si="0" ref="L10:L32">SUM(B10:K10)</f>
        <v>402</v>
      </c>
    </row>
    <row r="11" spans="1:12" ht="15">
      <c r="A11" s="10">
        <f aca="true" t="shared" si="1" ref="A11:A32">A10+1</f>
        <v>2</v>
      </c>
      <c r="B11" s="4">
        <f aca="true" t="shared" si="2" ref="B11:B32">B10+50</f>
        <v>100</v>
      </c>
      <c r="C11" s="4">
        <f aca="true" t="shared" si="3" ref="C11:C32">C10+70</f>
        <v>140</v>
      </c>
      <c r="D11" s="16">
        <f>D10+23</f>
        <v>46</v>
      </c>
      <c r="E11" s="2">
        <v>30</v>
      </c>
      <c r="F11" s="4">
        <v>60</v>
      </c>
      <c r="G11" s="4">
        <f aca="true" t="shared" si="4" ref="G11:G32">G10+13</f>
        <v>26</v>
      </c>
      <c r="H11" s="1">
        <v>30</v>
      </c>
      <c r="I11" s="1">
        <v>75</v>
      </c>
      <c r="J11" s="1">
        <v>50</v>
      </c>
      <c r="K11" s="1">
        <v>1</v>
      </c>
      <c r="L11" s="2">
        <f t="shared" si="0"/>
        <v>558</v>
      </c>
    </row>
    <row r="12" spans="1:12" ht="15">
      <c r="A12" s="10">
        <f t="shared" si="1"/>
        <v>3</v>
      </c>
      <c r="B12" s="4">
        <f t="shared" si="2"/>
        <v>150</v>
      </c>
      <c r="C12" s="4">
        <f t="shared" si="3"/>
        <v>210</v>
      </c>
      <c r="D12" s="16">
        <f aca="true" t="shared" si="5" ref="D12:D18">D11+23</f>
        <v>69</v>
      </c>
      <c r="E12" s="2">
        <v>30</v>
      </c>
      <c r="F12" s="4">
        <v>60</v>
      </c>
      <c r="G12" s="4">
        <f t="shared" si="4"/>
        <v>39</v>
      </c>
      <c r="H12" s="1">
        <v>30</v>
      </c>
      <c r="I12" s="1">
        <v>75</v>
      </c>
      <c r="J12" s="1">
        <v>50</v>
      </c>
      <c r="K12" s="1">
        <v>1</v>
      </c>
      <c r="L12" s="2">
        <f t="shared" si="0"/>
        <v>714</v>
      </c>
    </row>
    <row r="13" spans="1:12" ht="15">
      <c r="A13" s="10">
        <f t="shared" si="1"/>
        <v>4</v>
      </c>
      <c r="B13" s="4">
        <f t="shared" si="2"/>
        <v>200</v>
      </c>
      <c r="C13" s="4">
        <f t="shared" si="3"/>
        <v>280</v>
      </c>
      <c r="D13" s="16">
        <f t="shared" si="5"/>
        <v>92</v>
      </c>
      <c r="E13" s="2">
        <v>30</v>
      </c>
      <c r="F13" s="4">
        <v>60</v>
      </c>
      <c r="G13" s="4">
        <f t="shared" si="4"/>
        <v>52</v>
      </c>
      <c r="H13" s="1">
        <v>30</v>
      </c>
      <c r="I13" s="1">
        <v>75</v>
      </c>
      <c r="J13" s="1">
        <v>50</v>
      </c>
      <c r="K13" s="1">
        <v>1</v>
      </c>
      <c r="L13" s="2">
        <f t="shared" si="0"/>
        <v>870</v>
      </c>
    </row>
    <row r="14" spans="1:12" ht="15">
      <c r="A14" s="10">
        <f t="shared" si="1"/>
        <v>5</v>
      </c>
      <c r="B14" s="4">
        <f t="shared" si="2"/>
        <v>250</v>
      </c>
      <c r="C14" s="4">
        <f t="shared" si="3"/>
        <v>350</v>
      </c>
      <c r="D14" s="16">
        <f t="shared" si="5"/>
        <v>115</v>
      </c>
      <c r="E14" s="2">
        <v>30</v>
      </c>
      <c r="F14" s="4">
        <v>60</v>
      </c>
      <c r="G14" s="4">
        <f t="shared" si="4"/>
        <v>65</v>
      </c>
      <c r="H14" s="1">
        <v>30</v>
      </c>
      <c r="I14" s="1">
        <v>75</v>
      </c>
      <c r="J14" s="1">
        <v>50</v>
      </c>
      <c r="K14" s="1">
        <v>1</v>
      </c>
      <c r="L14" s="2">
        <f t="shared" si="0"/>
        <v>1026</v>
      </c>
    </row>
    <row r="15" spans="1:12" ht="15">
      <c r="A15" s="10">
        <f t="shared" si="1"/>
        <v>6</v>
      </c>
      <c r="B15" s="4">
        <f t="shared" si="2"/>
        <v>300</v>
      </c>
      <c r="C15" s="4">
        <f t="shared" si="3"/>
        <v>420</v>
      </c>
      <c r="D15" s="16">
        <f t="shared" si="5"/>
        <v>138</v>
      </c>
      <c r="E15" s="2">
        <v>30</v>
      </c>
      <c r="F15" s="4">
        <v>60</v>
      </c>
      <c r="G15" s="4">
        <f t="shared" si="4"/>
        <v>78</v>
      </c>
      <c r="H15" s="1">
        <v>30</v>
      </c>
      <c r="I15" s="1">
        <v>75</v>
      </c>
      <c r="J15" s="1">
        <v>50</v>
      </c>
      <c r="K15" s="1">
        <v>1</v>
      </c>
      <c r="L15" s="2">
        <f t="shared" si="0"/>
        <v>1182</v>
      </c>
    </row>
    <row r="16" spans="1:12" ht="15">
      <c r="A16" s="10">
        <f t="shared" si="1"/>
        <v>7</v>
      </c>
      <c r="B16" s="4">
        <f t="shared" si="2"/>
        <v>350</v>
      </c>
      <c r="C16" s="4">
        <f t="shared" si="3"/>
        <v>490</v>
      </c>
      <c r="D16" s="16">
        <f t="shared" si="5"/>
        <v>161</v>
      </c>
      <c r="E16" s="2">
        <v>30</v>
      </c>
      <c r="F16" s="4">
        <v>60</v>
      </c>
      <c r="G16" s="4">
        <f t="shared" si="4"/>
        <v>91</v>
      </c>
      <c r="H16" s="1">
        <v>30</v>
      </c>
      <c r="I16" s="1">
        <v>75</v>
      </c>
      <c r="J16" s="1">
        <v>50</v>
      </c>
      <c r="K16" s="1">
        <v>1</v>
      </c>
      <c r="L16" s="2">
        <f t="shared" si="0"/>
        <v>1338</v>
      </c>
    </row>
    <row r="17" spans="1:12" ht="15">
      <c r="A17" s="10">
        <f t="shared" si="1"/>
        <v>8</v>
      </c>
      <c r="B17" s="4">
        <f t="shared" si="2"/>
        <v>400</v>
      </c>
      <c r="C17" s="4">
        <f t="shared" si="3"/>
        <v>560</v>
      </c>
      <c r="D17" s="16">
        <f t="shared" si="5"/>
        <v>184</v>
      </c>
      <c r="E17" s="2">
        <v>30</v>
      </c>
      <c r="F17" s="4">
        <v>60</v>
      </c>
      <c r="G17" s="4">
        <f t="shared" si="4"/>
        <v>104</v>
      </c>
      <c r="H17" s="1">
        <v>30</v>
      </c>
      <c r="I17" s="1">
        <v>75</v>
      </c>
      <c r="J17" s="1">
        <v>50</v>
      </c>
      <c r="K17" s="1">
        <v>1</v>
      </c>
      <c r="L17" s="2">
        <f t="shared" si="0"/>
        <v>1494</v>
      </c>
    </row>
    <row r="18" spans="1:12" ht="15">
      <c r="A18" s="10">
        <f t="shared" si="1"/>
        <v>9</v>
      </c>
      <c r="B18" s="4">
        <f t="shared" si="2"/>
        <v>450</v>
      </c>
      <c r="C18" s="4">
        <f t="shared" si="3"/>
        <v>630</v>
      </c>
      <c r="D18" s="16">
        <f t="shared" si="5"/>
        <v>207</v>
      </c>
      <c r="E18" s="2">
        <v>30</v>
      </c>
      <c r="F18" s="4">
        <v>60</v>
      </c>
      <c r="G18" s="4">
        <f t="shared" si="4"/>
        <v>117</v>
      </c>
      <c r="H18" s="1">
        <v>30</v>
      </c>
      <c r="I18" s="1">
        <v>75</v>
      </c>
      <c r="J18" s="1">
        <v>50</v>
      </c>
      <c r="K18" s="1">
        <v>1</v>
      </c>
      <c r="L18" s="2">
        <f t="shared" si="0"/>
        <v>1650</v>
      </c>
    </row>
    <row r="19" spans="1:12" ht="15">
      <c r="A19" s="10">
        <f t="shared" si="1"/>
        <v>10</v>
      </c>
      <c r="B19" s="4">
        <f t="shared" si="2"/>
        <v>500</v>
      </c>
      <c r="C19" s="4">
        <f t="shared" si="3"/>
        <v>700</v>
      </c>
      <c r="D19" s="16">
        <v>207</v>
      </c>
      <c r="E19" s="2">
        <v>30</v>
      </c>
      <c r="F19" s="4">
        <v>60</v>
      </c>
      <c r="G19" s="4">
        <f t="shared" si="4"/>
        <v>130</v>
      </c>
      <c r="H19" s="1">
        <v>30</v>
      </c>
      <c r="I19" s="1">
        <v>75</v>
      </c>
      <c r="J19" s="1">
        <v>50</v>
      </c>
      <c r="K19" s="1">
        <v>1</v>
      </c>
      <c r="L19" s="2">
        <f t="shared" si="0"/>
        <v>1783</v>
      </c>
    </row>
    <row r="20" spans="1:12" ht="15">
      <c r="A20" s="10">
        <f t="shared" si="1"/>
        <v>11</v>
      </c>
      <c r="B20" s="4">
        <f t="shared" si="2"/>
        <v>550</v>
      </c>
      <c r="C20" s="4">
        <f t="shared" si="3"/>
        <v>770</v>
      </c>
      <c r="D20" s="16">
        <v>207</v>
      </c>
      <c r="E20" s="2">
        <v>30</v>
      </c>
      <c r="F20" s="4">
        <v>60</v>
      </c>
      <c r="G20" s="4">
        <f t="shared" si="4"/>
        <v>143</v>
      </c>
      <c r="H20" s="1">
        <v>30</v>
      </c>
      <c r="I20" s="1">
        <v>75</v>
      </c>
      <c r="J20" s="1">
        <v>50</v>
      </c>
      <c r="K20" s="1">
        <v>1</v>
      </c>
      <c r="L20" s="2">
        <f t="shared" si="0"/>
        <v>1916</v>
      </c>
    </row>
    <row r="21" spans="1:12" ht="15">
      <c r="A21" s="10">
        <f t="shared" si="1"/>
        <v>12</v>
      </c>
      <c r="B21" s="4">
        <f t="shared" si="2"/>
        <v>600</v>
      </c>
      <c r="C21" s="4">
        <f t="shared" si="3"/>
        <v>840</v>
      </c>
      <c r="D21" s="16">
        <v>207</v>
      </c>
      <c r="E21" s="2">
        <v>30</v>
      </c>
      <c r="F21" s="4">
        <v>60</v>
      </c>
      <c r="G21" s="4">
        <f t="shared" si="4"/>
        <v>156</v>
      </c>
      <c r="H21" s="1">
        <v>30</v>
      </c>
      <c r="I21" s="1">
        <v>75</v>
      </c>
      <c r="J21" s="1">
        <v>50</v>
      </c>
      <c r="K21" s="1">
        <v>1</v>
      </c>
      <c r="L21" s="2">
        <f t="shared" si="0"/>
        <v>2049</v>
      </c>
    </row>
    <row r="22" spans="1:12" ht="15">
      <c r="A22" s="10">
        <f t="shared" si="1"/>
        <v>13</v>
      </c>
      <c r="B22" s="4">
        <f t="shared" si="2"/>
        <v>650</v>
      </c>
      <c r="C22" s="4">
        <f t="shared" si="3"/>
        <v>910</v>
      </c>
      <c r="D22" s="16">
        <v>207</v>
      </c>
      <c r="E22" s="2">
        <v>30</v>
      </c>
      <c r="F22" s="4">
        <v>60</v>
      </c>
      <c r="G22" s="4">
        <f t="shared" si="4"/>
        <v>169</v>
      </c>
      <c r="H22" s="1">
        <v>30</v>
      </c>
      <c r="I22" s="1">
        <v>75</v>
      </c>
      <c r="J22" s="1">
        <v>50</v>
      </c>
      <c r="K22" s="1">
        <v>1</v>
      </c>
      <c r="L22" s="2">
        <f t="shared" si="0"/>
        <v>2182</v>
      </c>
    </row>
    <row r="23" spans="1:12" ht="15">
      <c r="A23" s="10">
        <f t="shared" si="1"/>
        <v>14</v>
      </c>
      <c r="B23" s="4">
        <f t="shared" si="2"/>
        <v>700</v>
      </c>
      <c r="C23" s="4">
        <f t="shared" si="3"/>
        <v>980</v>
      </c>
      <c r="D23" s="16">
        <v>207</v>
      </c>
      <c r="E23" s="2">
        <v>30</v>
      </c>
      <c r="F23" s="4">
        <v>60</v>
      </c>
      <c r="G23" s="4">
        <f t="shared" si="4"/>
        <v>182</v>
      </c>
      <c r="H23" s="1">
        <v>30</v>
      </c>
      <c r="I23" s="1">
        <v>75</v>
      </c>
      <c r="J23" s="1">
        <v>50</v>
      </c>
      <c r="K23" s="1">
        <v>1</v>
      </c>
      <c r="L23" s="2">
        <f t="shared" si="0"/>
        <v>2315</v>
      </c>
    </row>
    <row r="24" spans="1:12" ht="15">
      <c r="A24" s="10">
        <f t="shared" si="1"/>
        <v>15</v>
      </c>
      <c r="B24" s="4">
        <f t="shared" si="2"/>
        <v>750</v>
      </c>
      <c r="C24" s="4">
        <f t="shared" si="3"/>
        <v>1050</v>
      </c>
      <c r="D24" s="16">
        <v>207</v>
      </c>
      <c r="E24" s="2">
        <v>30</v>
      </c>
      <c r="F24" s="4">
        <v>60</v>
      </c>
      <c r="G24" s="4">
        <f t="shared" si="4"/>
        <v>195</v>
      </c>
      <c r="H24" s="1">
        <v>30</v>
      </c>
      <c r="I24" s="1">
        <v>75</v>
      </c>
      <c r="J24" s="1">
        <v>50</v>
      </c>
      <c r="K24" s="1">
        <v>1</v>
      </c>
      <c r="L24" s="2">
        <f t="shared" si="0"/>
        <v>2448</v>
      </c>
    </row>
    <row r="25" spans="1:12" ht="15">
      <c r="A25" s="10">
        <f t="shared" si="1"/>
        <v>16</v>
      </c>
      <c r="B25" s="4">
        <f t="shared" si="2"/>
        <v>800</v>
      </c>
      <c r="C25" s="4">
        <f t="shared" si="3"/>
        <v>1120</v>
      </c>
      <c r="D25" s="16">
        <v>207</v>
      </c>
      <c r="E25" s="2">
        <v>30</v>
      </c>
      <c r="F25" s="4">
        <v>60</v>
      </c>
      <c r="G25" s="4">
        <f t="shared" si="4"/>
        <v>208</v>
      </c>
      <c r="H25" s="1">
        <v>30</v>
      </c>
      <c r="I25" s="1">
        <v>75</v>
      </c>
      <c r="J25" s="1">
        <v>50</v>
      </c>
      <c r="K25" s="1">
        <v>1</v>
      </c>
      <c r="L25" s="2">
        <f t="shared" si="0"/>
        <v>2581</v>
      </c>
    </row>
    <row r="26" spans="1:12" ht="15">
      <c r="A26" s="10">
        <f t="shared" si="1"/>
        <v>17</v>
      </c>
      <c r="B26" s="4">
        <f t="shared" si="2"/>
        <v>850</v>
      </c>
      <c r="C26" s="4">
        <f t="shared" si="3"/>
        <v>1190</v>
      </c>
      <c r="D26" s="16">
        <v>207</v>
      </c>
      <c r="E26" s="2">
        <v>30</v>
      </c>
      <c r="F26" s="4">
        <v>60</v>
      </c>
      <c r="G26" s="4">
        <f t="shared" si="4"/>
        <v>221</v>
      </c>
      <c r="H26" s="1">
        <v>30</v>
      </c>
      <c r="I26" s="1">
        <v>75</v>
      </c>
      <c r="J26" s="1">
        <v>50</v>
      </c>
      <c r="K26" s="1">
        <v>1</v>
      </c>
      <c r="L26" s="2">
        <f t="shared" si="0"/>
        <v>2714</v>
      </c>
    </row>
    <row r="27" spans="1:12" ht="15">
      <c r="A27" s="10">
        <f t="shared" si="1"/>
        <v>18</v>
      </c>
      <c r="B27" s="4">
        <f t="shared" si="2"/>
        <v>900</v>
      </c>
      <c r="C27" s="4">
        <f t="shared" si="3"/>
        <v>1260</v>
      </c>
      <c r="D27" s="16">
        <v>207</v>
      </c>
      <c r="E27" s="2">
        <v>30</v>
      </c>
      <c r="F27" s="4">
        <v>60</v>
      </c>
      <c r="G27" s="4">
        <f t="shared" si="4"/>
        <v>234</v>
      </c>
      <c r="H27" s="1">
        <v>30</v>
      </c>
      <c r="I27" s="1">
        <v>75</v>
      </c>
      <c r="J27" s="1">
        <v>50</v>
      </c>
      <c r="K27" s="1">
        <v>1</v>
      </c>
      <c r="L27" s="2">
        <f t="shared" si="0"/>
        <v>2847</v>
      </c>
    </row>
    <row r="28" spans="1:12" ht="15">
      <c r="A28" s="10">
        <f t="shared" si="1"/>
        <v>19</v>
      </c>
      <c r="B28" s="4">
        <f t="shared" si="2"/>
        <v>950</v>
      </c>
      <c r="C28" s="4">
        <f t="shared" si="3"/>
        <v>1330</v>
      </c>
      <c r="D28" s="16">
        <v>207</v>
      </c>
      <c r="E28" s="2">
        <v>30</v>
      </c>
      <c r="F28" s="4">
        <v>60</v>
      </c>
      <c r="G28" s="4">
        <f t="shared" si="4"/>
        <v>247</v>
      </c>
      <c r="H28" s="1">
        <v>30</v>
      </c>
      <c r="I28" s="1">
        <v>75</v>
      </c>
      <c r="J28" s="1">
        <v>50</v>
      </c>
      <c r="K28" s="1">
        <v>1</v>
      </c>
      <c r="L28" s="2">
        <f t="shared" si="0"/>
        <v>2980</v>
      </c>
    </row>
    <row r="29" spans="1:12" ht="15">
      <c r="A29" s="10">
        <f t="shared" si="1"/>
        <v>20</v>
      </c>
      <c r="B29" s="4">
        <f t="shared" si="2"/>
        <v>1000</v>
      </c>
      <c r="C29" s="4">
        <f t="shared" si="3"/>
        <v>1400</v>
      </c>
      <c r="D29" s="16">
        <v>207</v>
      </c>
      <c r="E29" s="2">
        <v>30</v>
      </c>
      <c r="F29" s="4">
        <v>60</v>
      </c>
      <c r="G29" s="4">
        <f t="shared" si="4"/>
        <v>260</v>
      </c>
      <c r="H29" s="1">
        <v>30</v>
      </c>
      <c r="I29" s="1">
        <v>75</v>
      </c>
      <c r="J29" s="1">
        <v>50</v>
      </c>
      <c r="K29" s="1">
        <v>1</v>
      </c>
      <c r="L29" s="2">
        <f t="shared" si="0"/>
        <v>3113</v>
      </c>
    </row>
    <row r="30" spans="1:12" ht="15">
      <c r="A30" s="10">
        <f t="shared" si="1"/>
        <v>21</v>
      </c>
      <c r="B30" s="4">
        <f t="shared" si="2"/>
        <v>1050</v>
      </c>
      <c r="C30" s="4">
        <f t="shared" si="3"/>
        <v>1470</v>
      </c>
      <c r="D30" s="16">
        <v>207</v>
      </c>
      <c r="E30" s="2">
        <v>30</v>
      </c>
      <c r="F30" s="4">
        <v>60</v>
      </c>
      <c r="G30" s="4">
        <f t="shared" si="4"/>
        <v>273</v>
      </c>
      <c r="H30" s="1">
        <v>30</v>
      </c>
      <c r="I30" s="1">
        <v>75</v>
      </c>
      <c r="J30" s="1">
        <v>50</v>
      </c>
      <c r="K30" s="1">
        <v>1</v>
      </c>
      <c r="L30" s="2">
        <f t="shared" si="0"/>
        <v>3246</v>
      </c>
    </row>
    <row r="31" spans="1:12" ht="15">
      <c r="A31" s="10">
        <f t="shared" si="1"/>
        <v>22</v>
      </c>
      <c r="B31" s="4">
        <f t="shared" si="2"/>
        <v>1100</v>
      </c>
      <c r="C31" s="4">
        <f t="shared" si="3"/>
        <v>1540</v>
      </c>
      <c r="D31" s="16">
        <v>207</v>
      </c>
      <c r="E31" s="2">
        <v>30</v>
      </c>
      <c r="F31" s="4">
        <v>60</v>
      </c>
      <c r="G31" s="4">
        <f t="shared" si="4"/>
        <v>286</v>
      </c>
      <c r="H31" s="1">
        <v>30</v>
      </c>
      <c r="I31" s="1">
        <v>75</v>
      </c>
      <c r="J31" s="1">
        <v>50</v>
      </c>
      <c r="K31" s="1">
        <v>1</v>
      </c>
      <c r="L31" s="2">
        <f t="shared" si="0"/>
        <v>3379</v>
      </c>
    </row>
    <row r="32" spans="1:12" ht="15">
      <c r="A32" s="10">
        <f t="shared" si="1"/>
        <v>23</v>
      </c>
      <c r="B32" s="4">
        <f t="shared" si="2"/>
        <v>1150</v>
      </c>
      <c r="C32" s="4">
        <f t="shared" si="3"/>
        <v>1610</v>
      </c>
      <c r="D32" s="16">
        <v>207</v>
      </c>
      <c r="E32" s="2">
        <v>30</v>
      </c>
      <c r="F32" s="4">
        <v>60</v>
      </c>
      <c r="G32" s="4">
        <f t="shared" si="4"/>
        <v>299</v>
      </c>
      <c r="H32" s="1">
        <v>30</v>
      </c>
      <c r="I32" s="1">
        <v>75</v>
      </c>
      <c r="J32" s="1">
        <v>50</v>
      </c>
      <c r="K32" s="1">
        <v>1</v>
      </c>
      <c r="L32" s="2">
        <f t="shared" si="0"/>
        <v>3512</v>
      </c>
    </row>
    <row r="33" spans="1:12" ht="15">
      <c r="A33" s="8"/>
      <c r="B33" s="8"/>
      <c r="C33" s="8"/>
      <c r="D33" s="8"/>
      <c r="E33" s="8"/>
      <c r="F33" s="4"/>
      <c r="G33" s="8"/>
      <c r="H33" s="8"/>
      <c r="I33" s="8"/>
      <c r="J33" s="8"/>
      <c r="K33" s="8"/>
      <c r="L33" s="8"/>
    </row>
    <row r="34" spans="1:12" ht="15.75">
      <c r="A34" s="7"/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</row>
    <row r="35" spans="1:12" ht="15.75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</row>
    <row r="36" spans="1:12" ht="15.75">
      <c r="A36" s="32" t="s">
        <v>35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8"/>
    </row>
    <row r="37" spans="1:12" ht="15.75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</row>
    <row r="38" spans="1:12" ht="15">
      <c r="A38" s="8"/>
      <c r="B38" s="40"/>
      <c r="C38" s="41"/>
      <c r="D38" s="41" t="s">
        <v>2</v>
      </c>
      <c r="E38" s="41"/>
      <c r="F38" s="41" t="s">
        <v>2</v>
      </c>
      <c r="G38" s="41" t="s">
        <v>3</v>
      </c>
      <c r="H38" s="41"/>
      <c r="I38" s="41" t="s">
        <v>4</v>
      </c>
      <c r="J38" s="41"/>
      <c r="K38" s="41" t="s">
        <v>5</v>
      </c>
      <c r="L38" s="40"/>
    </row>
    <row r="39" spans="1:12" ht="15">
      <c r="A39" s="9" t="s">
        <v>6</v>
      </c>
      <c r="B39" s="41"/>
      <c r="C39" s="40" t="s">
        <v>31</v>
      </c>
      <c r="D39" s="41" t="s">
        <v>8</v>
      </c>
      <c r="E39" s="41" t="s">
        <v>23</v>
      </c>
      <c r="F39" s="40" t="s">
        <v>9</v>
      </c>
      <c r="G39" s="40" t="s">
        <v>11</v>
      </c>
      <c r="H39" s="40" t="s">
        <v>12</v>
      </c>
      <c r="I39" s="40" t="s">
        <v>13</v>
      </c>
      <c r="J39" s="40" t="s">
        <v>14</v>
      </c>
      <c r="K39" s="41" t="s">
        <v>15</v>
      </c>
      <c r="L39" s="41" t="s">
        <v>16</v>
      </c>
    </row>
    <row r="40" spans="1:12" ht="15">
      <c r="A40" s="9" t="s">
        <v>17</v>
      </c>
      <c r="B40" s="41" t="s">
        <v>18</v>
      </c>
      <c r="C40" s="40" t="s">
        <v>18</v>
      </c>
      <c r="D40" s="41" t="s">
        <v>19</v>
      </c>
      <c r="E40" s="41" t="s">
        <v>19</v>
      </c>
      <c r="F40" s="41" t="s">
        <v>19</v>
      </c>
      <c r="G40" s="41" t="s">
        <v>19</v>
      </c>
      <c r="H40" s="41" t="s">
        <v>19</v>
      </c>
      <c r="I40" s="41" t="s">
        <v>20</v>
      </c>
      <c r="J40" s="41" t="s">
        <v>19</v>
      </c>
      <c r="K40" s="41" t="s">
        <v>19</v>
      </c>
      <c r="L40" s="41" t="s">
        <v>21</v>
      </c>
    </row>
    <row r="41" spans="1:12" ht="15">
      <c r="A41" s="8"/>
      <c r="B41" s="42" t="s">
        <v>22</v>
      </c>
      <c r="C41" s="42" t="s">
        <v>22</v>
      </c>
      <c r="D41" s="42" t="s">
        <v>22</v>
      </c>
      <c r="E41" s="43" t="s">
        <v>28</v>
      </c>
      <c r="F41" s="42" t="s">
        <v>22</v>
      </c>
      <c r="G41" s="42" t="s">
        <v>22</v>
      </c>
      <c r="H41" s="43" t="s">
        <v>28</v>
      </c>
      <c r="I41" s="42" t="s">
        <v>22</v>
      </c>
      <c r="J41" s="43" t="s">
        <v>28</v>
      </c>
      <c r="K41" s="43" t="s">
        <v>28</v>
      </c>
      <c r="L41" s="43" t="s">
        <v>28</v>
      </c>
    </row>
    <row r="42" spans="1:12" ht="15">
      <c r="A42" s="10">
        <v>1</v>
      </c>
      <c r="B42" s="2">
        <v>50</v>
      </c>
      <c r="C42" s="2">
        <v>70</v>
      </c>
      <c r="D42" s="16">
        <v>23</v>
      </c>
      <c r="E42" s="16">
        <v>15</v>
      </c>
      <c r="F42" s="16">
        <v>30</v>
      </c>
      <c r="G42" s="4">
        <v>13</v>
      </c>
      <c r="H42" s="2">
        <v>15</v>
      </c>
      <c r="I42" s="15">
        <v>37.5</v>
      </c>
      <c r="J42" s="2">
        <v>25</v>
      </c>
      <c r="K42" s="2">
        <v>1</v>
      </c>
      <c r="L42" s="15">
        <f aca="true" t="shared" si="6" ref="L42:L51">SUM(B42:K42)</f>
        <v>279.5</v>
      </c>
    </row>
    <row r="43" spans="1:12" ht="15">
      <c r="A43" s="10">
        <f aca="true" t="shared" si="7" ref="A43:A51">A42+1</f>
        <v>2</v>
      </c>
      <c r="B43" s="4">
        <f aca="true" t="shared" si="8" ref="B43:B51">B42+50</f>
        <v>100</v>
      </c>
      <c r="C43" s="4">
        <f aca="true" t="shared" si="9" ref="C43:C51">C42+70</f>
        <v>140</v>
      </c>
      <c r="D43" s="16">
        <f>D42+23</f>
        <v>46</v>
      </c>
      <c r="E43" s="16">
        <v>15</v>
      </c>
      <c r="F43" s="16">
        <v>30</v>
      </c>
      <c r="G43" s="4">
        <f aca="true" t="shared" si="10" ref="G43:G51">G42+13</f>
        <v>26</v>
      </c>
      <c r="H43" s="2">
        <v>15</v>
      </c>
      <c r="I43" s="15">
        <v>37.5</v>
      </c>
      <c r="J43" s="2">
        <v>25</v>
      </c>
      <c r="K43" s="2">
        <v>1</v>
      </c>
      <c r="L43" s="15">
        <f t="shared" si="6"/>
        <v>435.5</v>
      </c>
    </row>
    <row r="44" spans="1:12" ht="15">
      <c r="A44" s="10">
        <f t="shared" si="7"/>
        <v>3</v>
      </c>
      <c r="B44" s="4">
        <f t="shared" si="8"/>
        <v>150</v>
      </c>
      <c r="C44" s="4">
        <f t="shared" si="9"/>
        <v>210</v>
      </c>
      <c r="D44" s="16">
        <f>D43+23</f>
        <v>69</v>
      </c>
      <c r="E44" s="16">
        <v>15</v>
      </c>
      <c r="F44" s="16">
        <v>30</v>
      </c>
      <c r="G44" s="4">
        <f t="shared" si="10"/>
        <v>39</v>
      </c>
      <c r="H44" s="2">
        <v>15</v>
      </c>
      <c r="I44" s="15">
        <v>37.5</v>
      </c>
      <c r="J44" s="2">
        <v>25</v>
      </c>
      <c r="K44" s="2">
        <v>1</v>
      </c>
      <c r="L44" s="15">
        <f t="shared" si="6"/>
        <v>591.5</v>
      </c>
    </row>
    <row r="45" spans="1:12" ht="15">
      <c r="A45" s="10">
        <f t="shared" si="7"/>
        <v>4</v>
      </c>
      <c r="B45" s="4">
        <f t="shared" si="8"/>
        <v>200</v>
      </c>
      <c r="C45" s="4">
        <f t="shared" si="9"/>
        <v>280</v>
      </c>
      <c r="D45" s="16">
        <f>D44+23</f>
        <v>92</v>
      </c>
      <c r="E45" s="16">
        <v>15</v>
      </c>
      <c r="F45" s="16">
        <v>30</v>
      </c>
      <c r="G45" s="4">
        <f t="shared" si="10"/>
        <v>52</v>
      </c>
      <c r="H45" s="2">
        <v>15</v>
      </c>
      <c r="I45" s="15">
        <v>37.5</v>
      </c>
      <c r="J45" s="2">
        <v>25</v>
      </c>
      <c r="K45" s="2">
        <v>1</v>
      </c>
      <c r="L45" s="15">
        <f t="shared" si="6"/>
        <v>747.5</v>
      </c>
    </row>
    <row r="46" spans="1:12" ht="15">
      <c r="A46" s="10">
        <f t="shared" si="7"/>
        <v>5</v>
      </c>
      <c r="B46" s="4">
        <f t="shared" si="8"/>
        <v>250</v>
      </c>
      <c r="C46" s="4">
        <f t="shared" si="9"/>
        <v>350</v>
      </c>
      <c r="D46" s="16">
        <f>D45+23</f>
        <v>115</v>
      </c>
      <c r="E46" s="16">
        <v>15</v>
      </c>
      <c r="F46" s="16">
        <v>30</v>
      </c>
      <c r="G46" s="4">
        <f t="shared" si="10"/>
        <v>65</v>
      </c>
      <c r="H46" s="2">
        <v>15</v>
      </c>
      <c r="I46" s="15">
        <v>37.5</v>
      </c>
      <c r="J46" s="2">
        <v>25</v>
      </c>
      <c r="K46" s="2">
        <v>1</v>
      </c>
      <c r="L46" s="15">
        <f t="shared" si="6"/>
        <v>903.5</v>
      </c>
    </row>
    <row r="47" spans="1:12" ht="15">
      <c r="A47" s="10">
        <f t="shared" si="7"/>
        <v>6</v>
      </c>
      <c r="B47" s="4">
        <f t="shared" si="8"/>
        <v>300</v>
      </c>
      <c r="C47" s="4">
        <f t="shared" si="9"/>
        <v>420</v>
      </c>
      <c r="D47" s="16">
        <v>115</v>
      </c>
      <c r="E47" s="16">
        <v>15</v>
      </c>
      <c r="F47" s="16">
        <v>30</v>
      </c>
      <c r="G47" s="4">
        <f t="shared" si="10"/>
        <v>78</v>
      </c>
      <c r="H47" s="2">
        <v>15</v>
      </c>
      <c r="I47" s="15">
        <v>37.5</v>
      </c>
      <c r="J47" s="2">
        <v>25</v>
      </c>
      <c r="K47" s="2">
        <v>1</v>
      </c>
      <c r="L47" s="15">
        <f t="shared" si="6"/>
        <v>1036.5</v>
      </c>
    </row>
    <row r="48" spans="1:12" ht="15">
      <c r="A48" s="10">
        <f t="shared" si="7"/>
        <v>7</v>
      </c>
      <c r="B48" s="4">
        <f t="shared" si="8"/>
        <v>350</v>
      </c>
      <c r="C48" s="4">
        <f t="shared" si="9"/>
        <v>490</v>
      </c>
      <c r="D48" s="16">
        <v>115</v>
      </c>
      <c r="E48" s="16">
        <v>15</v>
      </c>
      <c r="F48" s="16">
        <v>30</v>
      </c>
      <c r="G48" s="4">
        <f t="shared" si="10"/>
        <v>91</v>
      </c>
      <c r="H48" s="2">
        <v>15</v>
      </c>
      <c r="I48" s="15">
        <v>37.5</v>
      </c>
      <c r="J48" s="2">
        <v>25</v>
      </c>
      <c r="K48" s="2">
        <v>1</v>
      </c>
      <c r="L48" s="15">
        <f t="shared" si="6"/>
        <v>1169.5</v>
      </c>
    </row>
    <row r="49" spans="1:12" ht="15">
      <c r="A49" s="10">
        <f t="shared" si="7"/>
        <v>8</v>
      </c>
      <c r="B49" s="4">
        <f t="shared" si="8"/>
        <v>400</v>
      </c>
      <c r="C49" s="4">
        <f t="shared" si="9"/>
        <v>560</v>
      </c>
      <c r="D49" s="16">
        <v>115</v>
      </c>
      <c r="E49" s="16">
        <v>15</v>
      </c>
      <c r="F49" s="16">
        <v>30</v>
      </c>
      <c r="G49" s="4">
        <f t="shared" si="10"/>
        <v>104</v>
      </c>
      <c r="H49" s="2">
        <v>15</v>
      </c>
      <c r="I49" s="15">
        <v>37.5</v>
      </c>
      <c r="J49" s="2">
        <v>25</v>
      </c>
      <c r="K49" s="2">
        <v>1</v>
      </c>
      <c r="L49" s="15">
        <f t="shared" si="6"/>
        <v>1302.5</v>
      </c>
    </row>
    <row r="50" spans="1:12" ht="15">
      <c r="A50" s="10">
        <f t="shared" si="7"/>
        <v>9</v>
      </c>
      <c r="B50" s="4">
        <f t="shared" si="8"/>
        <v>450</v>
      </c>
      <c r="C50" s="4">
        <f t="shared" si="9"/>
        <v>630</v>
      </c>
      <c r="D50" s="16">
        <v>115</v>
      </c>
      <c r="E50" s="16">
        <v>15</v>
      </c>
      <c r="F50" s="16">
        <v>30</v>
      </c>
      <c r="G50" s="4">
        <f t="shared" si="10"/>
        <v>117</v>
      </c>
      <c r="H50" s="2">
        <v>15</v>
      </c>
      <c r="I50" s="15">
        <v>37.5</v>
      </c>
      <c r="J50" s="2">
        <v>25</v>
      </c>
      <c r="K50" s="2">
        <v>1</v>
      </c>
      <c r="L50" s="15">
        <f t="shared" si="6"/>
        <v>1435.5</v>
      </c>
    </row>
    <row r="51" spans="1:12" ht="15">
      <c r="A51" s="10">
        <f t="shared" si="7"/>
        <v>10</v>
      </c>
      <c r="B51" s="4">
        <f t="shared" si="8"/>
        <v>500</v>
      </c>
      <c r="C51" s="4">
        <f t="shared" si="9"/>
        <v>700</v>
      </c>
      <c r="D51" s="16">
        <v>115</v>
      </c>
      <c r="E51" s="16">
        <v>15</v>
      </c>
      <c r="F51" s="16">
        <v>30</v>
      </c>
      <c r="G51" s="4">
        <f t="shared" si="10"/>
        <v>130</v>
      </c>
      <c r="H51" s="2">
        <v>15</v>
      </c>
      <c r="I51" s="15">
        <v>37.5</v>
      </c>
      <c r="J51" s="2">
        <v>25</v>
      </c>
      <c r="K51" s="2">
        <v>1</v>
      </c>
      <c r="L51" s="15">
        <f t="shared" si="6"/>
        <v>1568.5</v>
      </c>
    </row>
    <row r="52" spans="1:12" ht="15">
      <c r="A52" s="8"/>
      <c r="B52" s="8"/>
      <c r="C52" s="4"/>
      <c r="D52" s="3"/>
      <c r="E52" s="4"/>
      <c r="F52" s="8"/>
      <c r="G52" s="8"/>
      <c r="H52" s="8"/>
      <c r="I52" s="8"/>
      <c r="J52" s="8"/>
      <c r="K52" s="8"/>
      <c r="L52" s="8"/>
    </row>
    <row r="53" spans="11:12" ht="15.75">
      <c r="K53" s="8"/>
      <c r="L53" s="8"/>
    </row>
    <row r="54" spans="1:12" ht="15">
      <c r="A54" s="8" t="s">
        <v>24</v>
      </c>
      <c r="B54" s="8"/>
      <c r="C54" s="8"/>
      <c r="D54" s="8"/>
      <c r="E54" s="8"/>
      <c r="F54" s="8"/>
      <c r="G54" s="8"/>
      <c r="H54" s="8"/>
      <c r="I54" s="8"/>
      <c r="J54" s="8"/>
      <c r="L54" s="8"/>
    </row>
    <row r="55" spans="1:12" ht="15.75">
      <c r="A55" s="33" t="s">
        <v>48</v>
      </c>
      <c r="B55" s="8"/>
      <c r="C55" s="8"/>
      <c r="D55" s="8"/>
      <c r="E55" s="8"/>
      <c r="F55" s="8"/>
      <c r="G55" s="8"/>
      <c r="H55" s="8"/>
      <c r="I55" s="8"/>
      <c r="J55" s="8"/>
      <c r="L55" s="5"/>
    </row>
    <row r="56" spans="1:10" ht="15.75">
      <c r="A56" s="8" t="s">
        <v>25</v>
      </c>
      <c r="D56" s="5"/>
      <c r="G56" s="5"/>
      <c r="H56" s="8"/>
      <c r="I56" s="8"/>
      <c r="J56" s="8"/>
    </row>
    <row r="58" spans="1:10" ht="15.75">
      <c r="A58" s="18" t="s">
        <v>26</v>
      </c>
      <c r="B58" s="18"/>
      <c r="C58" s="18"/>
      <c r="D58" s="18"/>
      <c r="E58" s="18"/>
      <c r="F58" s="18"/>
      <c r="G58" s="19"/>
      <c r="H58" s="18"/>
      <c r="I58" s="18"/>
      <c r="J58" s="7"/>
    </row>
    <row r="59" spans="1:10" ht="15.75">
      <c r="A59" s="34" t="s">
        <v>36</v>
      </c>
      <c r="B59" s="18"/>
      <c r="C59" s="18"/>
      <c r="D59" s="18"/>
      <c r="E59" s="18"/>
      <c r="F59" s="18"/>
      <c r="G59" s="18"/>
      <c r="H59" s="18"/>
      <c r="I59" s="18"/>
      <c r="J59" s="7"/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tabSelected="1" workbookViewId="0" topLeftCell="A39">
      <selection activeCell="A1" sqref="A1:L58"/>
    </sheetView>
  </sheetViews>
  <sheetFormatPr defaultColWidth="8.88671875" defaultRowHeight="15"/>
  <cols>
    <col min="1" max="4" width="7.10546875" style="0" customWidth="1"/>
    <col min="5" max="5" width="6.3359375" style="0" customWidth="1"/>
    <col min="6" max="7" width="7.10546875" style="0" customWidth="1"/>
    <col min="8" max="8" width="6.6640625" style="5" customWidth="1"/>
    <col min="9" max="9" width="7.10546875" style="0" customWidth="1"/>
    <col min="10" max="10" width="8.10546875" style="0" customWidth="1"/>
    <col min="11" max="11" width="7.10546875" style="0" customWidth="1"/>
    <col min="12" max="12" width="7.6640625" style="0" customWidth="1"/>
    <col min="13" max="16384" width="7.10546875" style="0" customWidth="1"/>
  </cols>
  <sheetData>
    <row r="1" spans="2:12" ht="15.75">
      <c r="B1" s="5"/>
      <c r="C1" s="5"/>
      <c r="D1" s="5"/>
      <c r="F1" s="5"/>
      <c r="G1" s="5"/>
      <c r="I1" s="5"/>
      <c r="J1" s="5"/>
      <c r="K1" s="22" t="s">
        <v>33</v>
      </c>
      <c r="L1" s="12"/>
    </row>
    <row r="2" spans="1:12" ht="18.75">
      <c r="A2" s="6" t="s">
        <v>27</v>
      </c>
      <c r="B2" s="6"/>
      <c r="C2" s="6"/>
      <c r="D2" s="6"/>
      <c r="F2" s="6"/>
      <c r="G2" s="6"/>
      <c r="H2" s="6"/>
      <c r="I2" s="6"/>
      <c r="J2" s="6"/>
      <c r="K2" s="6"/>
      <c r="L2" s="5"/>
    </row>
    <row r="3" spans="1:12" ht="18.75">
      <c r="A3" s="5"/>
      <c r="B3" s="5"/>
      <c r="C3" s="5"/>
      <c r="D3" s="5"/>
      <c r="F3" s="6"/>
      <c r="G3" s="6"/>
      <c r="H3" s="6"/>
      <c r="I3" s="6"/>
      <c r="J3" s="6"/>
      <c r="K3" s="6"/>
      <c r="L3" s="6"/>
    </row>
    <row r="4" spans="1:12" ht="18.75">
      <c r="A4" s="23" t="s">
        <v>46</v>
      </c>
      <c r="B4" s="7"/>
      <c r="C4" s="7"/>
      <c r="D4" s="7"/>
      <c r="F4" s="7"/>
      <c r="G4" s="7"/>
      <c r="H4" s="7"/>
      <c r="I4" s="7"/>
      <c r="J4" s="7"/>
      <c r="K4" s="6"/>
      <c r="L4" s="6"/>
    </row>
    <row r="5" spans="1:12" ht="15.75">
      <c r="A5" s="5"/>
      <c r="B5" s="5"/>
      <c r="C5" s="5"/>
      <c r="D5" s="5"/>
      <c r="F5" s="5"/>
      <c r="G5" s="5"/>
      <c r="I5" s="5"/>
      <c r="J5" s="5"/>
      <c r="K5" s="5"/>
      <c r="L5" s="5"/>
    </row>
    <row r="6" spans="1:12" ht="15">
      <c r="A6" s="8"/>
      <c r="B6" s="8"/>
      <c r="C6" s="9"/>
      <c r="D6" s="9" t="s">
        <v>2</v>
      </c>
      <c r="E6" s="9"/>
      <c r="F6" s="9" t="s">
        <v>2</v>
      </c>
      <c r="G6" s="9" t="s">
        <v>3</v>
      </c>
      <c r="H6" s="9"/>
      <c r="I6" s="9" t="s">
        <v>4</v>
      </c>
      <c r="J6" s="9"/>
      <c r="K6" s="9" t="s">
        <v>5</v>
      </c>
      <c r="L6" s="8"/>
    </row>
    <row r="7" spans="1:12" ht="15">
      <c r="A7" s="9" t="s">
        <v>6</v>
      </c>
      <c r="B7" s="11"/>
      <c r="C7" s="10" t="s">
        <v>31</v>
      </c>
      <c r="D7" s="9" t="s">
        <v>8</v>
      </c>
      <c r="E7" s="9" t="s">
        <v>10</v>
      </c>
      <c r="F7" s="8" t="s">
        <v>9</v>
      </c>
      <c r="G7" s="8" t="s">
        <v>11</v>
      </c>
      <c r="H7" s="10" t="s">
        <v>12</v>
      </c>
      <c r="I7" s="8" t="s">
        <v>13</v>
      </c>
      <c r="J7" s="8" t="s">
        <v>14</v>
      </c>
      <c r="K7" s="9" t="s">
        <v>15</v>
      </c>
      <c r="L7" s="9" t="s">
        <v>16</v>
      </c>
    </row>
    <row r="8" spans="1:12" ht="15">
      <c r="A8" s="9" t="s">
        <v>17</v>
      </c>
      <c r="B8" s="9" t="s">
        <v>18</v>
      </c>
      <c r="C8" s="10" t="s">
        <v>18</v>
      </c>
      <c r="D8" s="9" t="s">
        <v>19</v>
      </c>
      <c r="E8" s="9" t="s">
        <v>19</v>
      </c>
      <c r="F8" s="11" t="s">
        <v>19</v>
      </c>
      <c r="G8" s="9" t="s">
        <v>19</v>
      </c>
      <c r="H8" s="9" t="s">
        <v>19</v>
      </c>
      <c r="I8" s="11" t="s">
        <v>20</v>
      </c>
      <c r="J8" s="9" t="s">
        <v>19</v>
      </c>
      <c r="K8" s="9" t="s">
        <v>19</v>
      </c>
      <c r="L8" s="9" t="s">
        <v>21</v>
      </c>
    </row>
    <row r="9" spans="1:12" ht="15">
      <c r="A9" s="8"/>
      <c r="B9" s="8" t="s">
        <v>22</v>
      </c>
      <c r="C9" s="8" t="s">
        <v>22</v>
      </c>
      <c r="D9" s="8" t="s">
        <v>22</v>
      </c>
      <c r="E9" s="8"/>
      <c r="F9" s="8" t="s">
        <v>22</v>
      </c>
      <c r="G9" s="8" t="s">
        <v>22</v>
      </c>
      <c r="H9" s="8"/>
      <c r="I9" s="8" t="s">
        <v>22</v>
      </c>
      <c r="J9" s="8"/>
      <c r="K9" s="8"/>
      <c r="L9" s="8" t="s">
        <v>22</v>
      </c>
    </row>
    <row r="10" spans="1:12" ht="15">
      <c r="A10" s="10">
        <v>1</v>
      </c>
      <c r="B10" s="4">
        <v>325</v>
      </c>
      <c r="C10" s="4">
        <v>70</v>
      </c>
      <c r="D10" s="2">
        <v>23</v>
      </c>
      <c r="E10" s="2">
        <v>30</v>
      </c>
      <c r="F10" s="4">
        <v>60</v>
      </c>
      <c r="G10" s="4">
        <v>13</v>
      </c>
      <c r="H10" s="1">
        <v>30</v>
      </c>
      <c r="I10" s="1">
        <v>75</v>
      </c>
      <c r="J10" s="1">
        <v>50</v>
      </c>
      <c r="K10" s="1">
        <v>1</v>
      </c>
      <c r="L10" s="2">
        <f aca="true" t="shared" si="0" ref="L10:L32">SUM(B10:K10)</f>
        <v>677</v>
      </c>
    </row>
    <row r="11" spans="1:12" ht="15">
      <c r="A11" s="10">
        <f aca="true" t="shared" si="1" ref="A11:A32">A10+1</f>
        <v>2</v>
      </c>
      <c r="B11" s="4">
        <f>B10+325</f>
        <v>650</v>
      </c>
      <c r="C11" s="4">
        <f aca="true" t="shared" si="2" ref="C11:C32">C10+70</f>
        <v>140</v>
      </c>
      <c r="D11" s="16">
        <f>D10+23</f>
        <v>46</v>
      </c>
      <c r="E11" s="2">
        <v>30</v>
      </c>
      <c r="F11" s="4">
        <v>60</v>
      </c>
      <c r="G11" s="4">
        <f aca="true" t="shared" si="3" ref="G11:G32">G10+13</f>
        <v>26</v>
      </c>
      <c r="H11" s="1">
        <v>30</v>
      </c>
      <c r="I11" s="1">
        <v>75</v>
      </c>
      <c r="J11" s="1">
        <v>50</v>
      </c>
      <c r="K11" s="1">
        <v>1</v>
      </c>
      <c r="L11" s="2">
        <f t="shared" si="0"/>
        <v>1108</v>
      </c>
    </row>
    <row r="12" spans="1:12" ht="15">
      <c r="A12" s="10">
        <f t="shared" si="1"/>
        <v>3</v>
      </c>
      <c r="B12" s="4">
        <f aca="true" t="shared" si="4" ref="B12:B32">B11+325</f>
        <v>975</v>
      </c>
      <c r="C12" s="4">
        <f t="shared" si="2"/>
        <v>210</v>
      </c>
      <c r="D12" s="16">
        <f aca="true" t="shared" si="5" ref="D12:D18">D11+23</f>
        <v>69</v>
      </c>
      <c r="E12" s="2">
        <v>30</v>
      </c>
      <c r="F12" s="4">
        <v>60</v>
      </c>
      <c r="G12" s="4">
        <f t="shared" si="3"/>
        <v>39</v>
      </c>
      <c r="H12" s="1">
        <v>30</v>
      </c>
      <c r="I12" s="1">
        <v>75</v>
      </c>
      <c r="J12" s="1">
        <v>50</v>
      </c>
      <c r="K12" s="1">
        <v>1</v>
      </c>
      <c r="L12" s="2">
        <f t="shared" si="0"/>
        <v>1539</v>
      </c>
    </row>
    <row r="13" spans="1:12" ht="15">
      <c r="A13" s="10">
        <f t="shared" si="1"/>
        <v>4</v>
      </c>
      <c r="B13" s="4">
        <f t="shared" si="4"/>
        <v>1300</v>
      </c>
      <c r="C13" s="4">
        <f t="shared" si="2"/>
        <v>280</v>
      </c>
      <c r="D13" s="16">
        <f t="shared" si="5"/>
        <v>92</v>
      </c>
      <c r="E13" s="2">
        <v>30</v>
      </c>
      <c r="F13" s="4">
        <v>60</v>
      </c>
      <c r="G13" s="4">
        <f t="shared" si="3"/>
        <v>52</v>
      </c>
      <c r="H13" s="1">
        <v>30</v>
      </c>
      <c r="I13" s="1">
        <v>75</v>
      </c>
      <c r="J13" s="1">
        <v>50</v>
      </c>
      <c r="K13" s="1">
        <v>1</v>
      </c>
      <c r="L13" s="2">
        <f t="shared" si="0"/>
        <v>1970</v>
      </c>
    </row>
    <row r="14" spans="1:12" ht="15">
      <c r="A14" s="10">
        <f t="shared" si="1"/>
        <v>5</v>
      </c>
      <c r="B14" s="4">
        <f t="shared" si="4"/>
        <v>1625</v>
      </c>
      <c r="C14" s="4">
        <f t="shared" si="2"/>
        <v>350</v>
      </c>
      <c r="D14" s="16">
        <f t="shared" si="5"/>
        <v>115</v>
      </c>
      <c r="E14" s="2">
        <v>30</v>
      </c>
      <c r="F14" s="4">
        <v>60</v>
      </c>
      <c r="G14" s="4">
        <f t="shared" si="3"/>
        <v>65</v>
      </c>
      <c r="H14" s="1">
        <v>30</v>
      </c>
      <c r="I14" s="1">
        <v>75</v>
      </c>
      <c r="J14" s="1">
        <v>50</v>
      </c>
      <c r="K14" s="1">
        <v>1</v>
      </c>
      <c r="L14" s="2">
        <f t="shared" si="0"/>
        <v>2401</v>
      </c>
    </row>
    <row r="15" spans="1:12" ht="15">
      <c r="A15" s="10">
        <f t="shared" si="1"/>
        <v>6</v>
      </c>
      <c r="B15" s="4">
        <f t="shared" si="4"/>
        <v>1950</v>
      </c>
      <c r="C15" s="4">
        <f t="shared" si="2"/>
        <v>420</v>
      </c>
      <c r="D15" s="16">
        <f t="shared" si="5"/>
        <v>138</v>
      </c>
      <c r="E15" s="2">
        <v>30</v>
      </c>
      <c r="F15" s="4">
        <v>60</v>
      </c>
      <c r="G15" s="4">
        <f t="shared" si="3"/>
        <v>78</v>
      </c>
      <c r="H15" s="1">
        <v>30</v>
      </c>
      <c r="I15" s="1">
        <v>75</v>
      </c>
      <c r="J15" s="1">
        <v>50</v>
      </c>
      <c r="K15" s="1">
        <v>1</v>
      </c>
      <c r="L15" s="2">
        <f t="shared" si="0"/>
        <v>2832</v>
      </c>
    </row>
    <row r="16" spans="1:12" ht="15">
      <c r="A16" s="10">
        <f t="shared" si="1"/>
        <v>7</v>
      </c>
      <c r="B16" s="4">
        <f t="shared" si="4"/>
        <v>2275</v>
      </c>
      <c r="C16" s="4">
        <f t="shared" si="2"/>
        <v>490</v>
      </c>
      <c r="D16" s="16">
        <f t="shared" si="5"/>
        <v>161</v>
      </c>
      <c r="E16" s="2">
        <v>30</v>
      </c>
      <c r="F16" s="4">
        <v>60</v>
      </c>
      <c r="G16" s="4">
        <f t="shared" si="3"/>
        <v>91</v>
      </c>
      <c r="H16" s="1">
        <v>30</v>
      </c>
      <c r="I16" s="1">
        <v>75</v>
      </c>
      <c r="J16" s="1">
        <v>50</v>
      </c>
      <c r="K16" s="1">
        <v>1</v>
      </c>
      <c r="L16" s="2">
        <f t="shared" si="0"/>
        <v>3263</v>
      </c>
    </row>
    <row r="17" spans="1:12" ht="15">
      <c r="A17" s="10">
        <f t="shared" si="1"/>
        <v>8</v>
      </c>
      <c r="B17" s="4">
        <f t="shared" si="4"/>
        <v>2600</v>
      </c>
      <c r="C17" s="4">
        <f t="shared" si="2"/>
        <v>560</v>
      </c>
      <c r="D17" s="16">
        <f t="shared" si="5"/>
        <v>184</v>
      </c>
      <c r="E17" s="2">
        <v>30</v>
      </c>
      <c r="F17" s="4">
        <v>60</v>
      </c>
      <c r="G17" s="4">
        <f t="shared" si="3"/>
        <v>104</v>
      </c>
      <c r="H17" s="1">
        <v>30</v>
      </c>
      <c r="I17" s="1">
        <v>75</v>
      </c>
      <c r="J17" s="1">
        <v>50</v>
      </c>
      <c r="K17" s="1">
        <v>1</v>
      </c>
      <c r="L17" s="2">
        <f t="shared" si="0"/>
        <v>3694</v>
      </c>
    </row>
    <row r="18" spans="1:12" ht="15">
      <c r="A18" s="10">
        <f t="shared" si="1"/>
        <v>9</v>
      </c>
      <c r="B18" s="4">
        <f t="shared" si="4"/>
        <v>2925</v>
      </c>
      <c r="C18" s="4">
        <f t="shared" si="2"/>
        <v>630</v>
      </c>
      <c r="D18" s="16">
        <f t="shared" si="5"/>
        <v>207</v>
      </c>
      <c r="E18" s="2">
        <v>30</v>
      </c>
      <c r="F18" s="4">
        <v>60</v>
      </c>
      <c r="G18" s="4">
        <f t="shared" si="3"/>
        <v>117</v>
      </c>
      <c r="H18" s="1">
        <v>30</v>
      </c>
      <c r="I18" s="1">
        <v>75</v>
      </c>
      <c r="J18" s="1">
        <v>50</v>
      </c>
      <c r="K18" s="1">
        <v>1</v>
      </c>
      <c r="L18" s="2">
        <f t="shared" si="0"/>
        <v>4125</v>
      </c>
    </row>
    <row r="19" spans="1:12" ht="15">
      <c r="A19" s="10">
        <f t="shared" si="1"/>
        <v>10</v>
      </c>
      <c r="B19" s="4">
        <f t="shared" si="4"/>
        <v>3250</v>
      </c>
      <c r="C19" s="4">
        <f t="shared" si="2"/>
        <v>700</v>
      </c>
      <c r="D19" s="16">
        <v>207</v>
      </c>
      <c r="E19" s="2">
        <v>30</v>
      </c>
      <c r="F19" s="4">
        <v>60</v>
      </c>
      <c r="G19" s="4">
        <f t="shared" si="3"/>
        <v>130</v>
      </c>
      <c r="H19" s="1">
        <v>30</v>
      </c>
      <c r="I19" s="1">
        <v>75</v>
      </c>
      <c r="J19" s="1">
        <v>50</v>
      </c>
      <c r="K19" s="1">
        <v>1</v>
      </c>
      <c r="L19" s="2">
        <f t="shared" si="0"/>
        <v>4533</v>
      </c>
    </row>
    <row r="20" spans="1:12" ht="15">
      <c r="A20" s="10">
        <f t="shared" si="1"/>
        <v>11</v>
      </c>
      <c r="B20" s="4">
        <f t="shared" si="4"/>
        <v>3575</v>
      </c>
      <c r="C20" s="4">
        <f t="shared" si="2"/>
        <v>770</v>
      </c>
      <c r="D20" s="16">
        <v>207</v>
      </c>
      <c r="E20" s="2">
        <v>30</v>
      </c>
      <c r="F20" s="4">
        <v>60</v>
      </c>
      <c r="G20" s="4">
        <f t="shared" si="3"/>
        <v>143</v>
      </c>
      <c r="H20" s="1">
        <v>30</v>
      </c>
      <c r="I20" s="1">
        <v>75</v>
      </c>
      <c r="J20" s="1">
        <v>50</v>
      </c>
      <c r="K20" s="1">
        <v>1</v>
      </c>
      <c r="L20" s="2">
        <f t="shared" si="0"/>
        <v>4941</v>
      </c>
    </row>
    <row r="21" spans="1:12" ht="15">
      <c r="A21" s="10">
        <f t="shared" si="1"/>
        <v>12</v>
      </c>
      <c r="B21" s="4">
        <f t="shared" si="4"/>
        <v>3900</v>
      </c>
      <c r="C21" s="4">
        <f t="shared" si="2"/>
        <v>840</v>
      </c>
      <c r="D21" s="16">
        <v>207</v>
      </c>
      <c r="E21" s="2">
        <v>30</v>
      </c>
      <c r="F21" s="4">
        <v>60</v>
      </c>
      <c r="G21" s="4">
        <f t="shared" si="3"/>
        <v>156</v>
      </c>
      <c r="H21" s="1">
        <v>30</v>
      </c>
      <c r="I21" s="1">
        <v>75</v>
      </c>
      <c r="J21" s="1">
        <v>50</v>
      </c>
      <c r="K21" s="1">
        <v>1</v>
      </c>
      <c r="L21" s="2">
        <f t="shared" si="0"/>
        <v>5349</v>
      </c>
    </row>
    <row r="22" spans="1:12" ht="15">
      <c r="A22" s="10">
        <f t="shared" si="1"/>
        <v>13</v>
      </c>
      <c r="B22" s="4">
        <f t="shared" si="4"/>
        <v>4225</v>
      </c>
      <c r="C22" s="4">
        <f t="shared" si="2"/>
        <v>910</v>
      </c>
      <c r="D22" s="16">
        <v>207</v>
      </c>
      <c r="E22" s="2">
        <v>30</v>
      </c>
      <c r="F22" s="4">
        <v>60</v>
      </c>
      <c r="G22" s="4">
        <f t="shared" si="3"/>
        <v>169</v>
      </c>
      <c r="H22" s="1">
        <v>30</v>
      </c>
      <c r="I22" s="1">
        <v>75</v>
      </c>
      <c r="J22" s="1">
        <v>50</v>
      </c>
      <c r="K22" s="1">
        <v>1</v>
      </c>
      <c r="L22" s="2">
        <f t="shared" si="0"/>
        <v>5757</v>
      </c>
    </row>
    <row r="23" spans="1:12" ht="15">
      <c r="A23" s="10">
        <f t="shared" si="1"/>
        <v>14</v>
      </c>
      <c r="B23" s="4">
        <f t="shared" si="4"/>
        <v>4550</v>
      </c>
      <c r="C23" s="4">
        <f t="shared" si="2"/>
        <v>980</v>
      </c>
      <c r="D23" s="16">
        <v>207</v>
      </c>
      <c r="E23" s="2">
        <v>30</v>
      </c>
      <c r="F23" s="4">
        <v>60</v>
      </c>
      <c r="G23" s="4">
        <f t="shared" si="3"/>
        <v>182</v>
      </c>
      <c r="H23" s="1">
        <v>30</v>
      </c>
      <c r="I23" s="1">
        <v>75</v>
      </c>
      <c r="J23" s="1">
        <v>50</v>
      </c>
      <c r="K23" s="1">
        <v>1</v>
      </c>
      <c r="L23" s="2">
        <f t="shared" si="0"/>
        <v>6165</v>
      </c>
    </row>
    <row r="24" spans="1:12" ht="15">
      <c r="A24" s="10">
        <f t="shared" si="1"/>
        <v>15</v>
      </c>
      <c r="B24" s="4">
        <f t="shared" si="4"/>
        <v>4875</v>
      </c>
      <c r="C24" s="4">
        <f t="shared" si="2"/>
        <v>1050</v>
      </c>
      <c r="D24" s="16">
        <v>207</v>
      </c>
      <c r="E24" s="2">
        <v>30</v>
      </c>
      <c r="F24" s="4">
        <v>60</v>
      </c>
      <c r="G24" s="4">
        <f t="shared" si="3"/>
        <v>195</v>
      </c>
      <c r="H24" s="1">
        <v>30</v>
      </c>
      <c r="I24" s="1">
        <v>75</v>
      </c>
      <c r="J24" s="1">
        <v>50</v>
      </c>
      <c r="K24" s="1">
        <v>1</v>
      </c>
      <c r="L24" s="2">
        <f t="shared" si="0"/>
        <v>6573</v>
      </c>
    </row>
    <row r="25" spans="1:12" ht="15">
      <c r="A25" s="10">
        <f t="shared" si="1"/>
        <v>16</v>
      </c>
      <c r="B25" s="4">
        <f t="shared" si="4"/>
        <v>5200</v>
      </c>
      <c r="C25" s="4">
        <f t="shared" si="2"/>
        <v>1120</v>
      </c>
      <c r="D25" s="16">
        <v>207</v>
      </c>
      <c r="E25" s="2">
        <v>30</v>
      </c>
      <c r="F25" s="4">
        <v>60</v>
      </c>
      <c r="G25" s="4">
        <f t="shared" si="3"/>
        <v>208</v>
      </c>
      <c r="H25" s="1">
        <v>30</v>
      </c>
      <c r="I25" s="1">
        <v>75</v>
      </c>
      <c r="J25" s="1">
        <v>50</v>
      </c>
      <c r="K25" s="1">
        <v>1</v>
      </c>
      <c r="L25" s="2">
        <f t="shared" si="0"/>
        <v>6981</v>
      </c>
    </row>
    <row r="26" spans="1:12" ht="15">
      <c r="A26" s="10">
        <f t="shared" si="1"/>
        <v>17</v>
      </c>
      <c r="B26" s="4">
        <f t="shared" si="4"/>
        <v>5525</v>
      </c>
      <c r="C26" s="4">
        <f t="shared" si="2"/>
        <v>1190</v>
      </c>
      <c r="D26" s="16">
        <v>207</v>
      </c>
      <c r="E26" s="2">
        <v>30</v>
      </c>
      <c r="F26" s="4">
        <v>60</v>
      </c>
      <c r="G26" s="4">
        <f t="shared" si="3"/>
        <v>221</v>
      </c>
      <c r="H26" s="1">
        <v>30</v>
      </c>
      <c r="I26" s="1">
        <v>75</v>
      </c>
      <c r="J26" s="1">
        <v>50</v>
      </c>
      <c r="K26" s="1">
        <v>1</v>
      </c>
      <c r="L26" s="2">
        <f t="shared" si="0"/>
        <v>7389</v>
      </c>
    </row>
    <row r="27" spans="1:12" ht="15">
      <c r="A27" s="10">
        <f t="shared" si="1"/>
        <v>18</v>
      </c>
      <c r="B27" s="4">
        <f t="shared" si="4"/>
        <v>5850</v>
      </c>
      <c r="C27" s="4">
        <f t="shared" si="2"/>
        <v>1260</v>
      </c>
      <c r="D27" s="16">
        <v>207</v>
      </c>
      <c r="E27" s="2">
        <v>30</v>
      </c>
      <c r="F27" s="4">
        <v>60</v>
      </c>
      <c r="G27" s="4">
        <f t="shared" si="3"/>
        <v>234</v>
      </c>
      <c r="H27" s="1">
        <v>30</v>
      </c>
      <c r="I27" s="1">
        <v>75</v>
      </c>
      <c r="J27" s="1">
        <v>50</v>
      </c>
      <c r="K27" s="1">
        <v>1</v>
      </c>
      <c r="L27" s="2">
        <f t="shared" si="0"/>
        <v>7797</v>
      </c>
    </row>
    <row r="28" spans="1:12" ht="15">
      <c r="A28" s="10">
        <f t="shared" si="1"/>
        <v>19</v>
      </c>
      <c r="B28" s="4">
        <f t="shared" si="4"/>
        <v>6175</v>
      </c>
      <c r="C28" s="4">
        <f t="shared" si="2"/>
        <v>1330</v>
      </c>
      <c r="D28" s="16">
        <v>207</v>
      </c>
      <c r="E28" s="2">
        <v>30</v>
      </c>
      <c r="F28" s="4">
        <v>60</v>
      </c>
      <c r="G28" s="4">
        <f t="shared" si="3"/>
        <v>247</v>
      </c>
      <c r="H28" s="1">
        <v>30</v>
      </c>
      <c r="I28" s="1">
        <v>75</v>
      </c>
      <c r="J28" s="1">
        <v>50</v>
      </c>
      <c r="K28" s="1">
        <v>1</v>
      </c>
      <c r="L28" s="2">
        <f t="shared" si="0"/>
        <v>8205</v>
      </c>
    </row>
    <row r="29" spans="1:12" ht="15">
      <c r="A29" s="10">
        <f t="shared" si="1"/>
        <v>20</v>
      </c>
      <c r="B29" s="4">
        <f t="shared" si="4"/>
        <v>6500</v>
      </c>
      <c r="C29" s="4">
        <f t="shared" si="2"/>
        <v>1400</v>
      </c>
      <c r="D29" s="16">
        <v>207</v>
      </c>
      <c r="E29" s="2">
        <v>30</v>
      </c>
      <c r="F29" s="4">
        <v>60</v>
      </c>
      <c r="G29" s="4">
        <f t="shared" si="3"/>
        <v>260</v>
      </c>
      <c r="H29" s="1">
        <v>30</v>
      </c>
      <c r="I29" s="1">
        <v>75</v>
      </c>
      <c r="J29" s="1">
        <v>50</v>
      </c>
      <c r="K29" s="1">
        <v>1</v>
      </c>
      <c r="L29" s="2">
        <f t="shared" si="0"/>
        <v>8613</v>
      </c>
    </row>
    <row r="30" spans="1:12" ht="15">
      <c r="A30" s="10">
        <f t="shared" si="1"/>
        <v>21</v>
      </c>
      <c r="B30" s="4">
        <f t="shared" si="4"/>
        <v>6825</v>
      </c>
      <c r="C30" s="4">
        <f t="shared" si="2"/>
        <v>1470</v>
      </c>
      <c r="D30" s="16">
        <v>207</v>
      </c>
      <c r="E30" s="2">
        <v>30</v>
      </c>
      <c r="F30" s="4">
        <v>60</v>
      </c>
      <c r="G30" s="4">
        <f t="shared" si="3"/>
        <v>273</v>
      </c>
      <c r="H30" s="1">
        <v>30</v>
      </c>
      <c r="I30" s="1">
        <v>75</v>
      </c>
      <c r="J30" s="1">
        <v>50</v>
      </c>
      <c r="K30" s="1">
        <v>1</v>
      </c>
      <c r="L30" s="2">
        <f t="shared" si="0"/>
        <v>9021</v>
      </c>
    </row>
    <row r="31" spans="1:12" ht="15">
      <c r="A31" s="10">
        <f t="shared" si="1"/>
        <v>22</v>
      </c>
      <c r="B31" s="4">
        <f t="shared" si="4"/>
        <v>7150</v>
      </c>
      <c r="C31" s="4">
        <f t="shared" si="2"/>
        <v>1540</v>
      </c>
      <c r="D31" s="16">
        <v>207</v>
      </c>
      <c r="E31" s="2">
        <v>30</v>
      </c>
      <c r="F31" s="4">
        <v>60</v>
      </c>
      <c r="G31" s="4">
        <f t="shared" si="3"/>
        <v>286</v>
      </c>
      <c r="H31" s="1">
        <v>30</v>
      </c>
      <c r="I31" s="1">
        <v>75</v>
      </c>
      <c r="J31" s="1">
        <v>50</v>
      </c>
      <c r="K31" s="1">
        <v>1</v>
      </c>
      <c r="L31" s="2">
        <f t="shared" si="0"/>
        <v>9429</v>
      </c>
    </row>
    <row r="32" spans="1:12" ht="15">
      <c r="A32" s="10">
        <f t="shared" si="1"/>
        <v>23</v>
      </c>
      <c r="B32" s="4">
        <f t="shared" si="4"/>
        <v>7475</v>
      </c>
      <c r="C32" s="4">
        <f t="shared" si="2"/>
        <v>1610</v>
      </c>
      <c r="D32" s="16">
        <v>207</v>
      </c>
      <c r="E32" s="2">
        <v>30</v>
      </c>
      <c r="F32" s="4">
        <v>60</v>
      </c>
      <c r="G32" s="4">
        <f t="shared" si="3"/>
        <v>299</v>
      </c>
      <c r="H32" s="1">
        <v>30</v>
      </c>
      <c r="I32" s="1">
        <v>75</v>
      </c>
      <c r="J32" s="1">
        <v>50</v>
      </c>
      <c r="K32" s="1">
        <v>1</v>
      </c>
      <c r="L32" s="2">
        <f t="shared" si="0"/>
        <v>9837</v>
      </c>
    </row>
    <row r="33" spans="1:1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>
      <c r="A34" s="7"/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</row>
    <row r="35" spans="1:14" ht="15.75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N35" s="1"/>
    </row>
    <row r="36" spans="1:14" ht="15.75">
      <c r="A36" s="32" t="s">
        <v>37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8"/>
      <c r="N36" s="1"/>
    </row>
    <row r="37" spans="1:14" ht="15.75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N37" s="1"/>
    </row>
    <row r="38" spans="1:14" ht="15">
      <c r="A38" s="8"/>
      <c r="B38" s="8"/>
      <c r="C38" s="9"/>
      <c r="D38" s="9" t="s">
        <v>2</v>
      </c>
      <c r="E38" s="9"/>
      <c r="F38" s="9" t="s">
        <v>2</v>
      </c>
      <c r="G38" s="9" t="s">
        <v>3</v>
      </c>
      <c r="H38" s="9"/>
      <c r="I38" s="9" t="s">
        <v>4</v>
      </c>
      <c r="J38" s="9"/>
      <c r="K38" s="9" t="s">
        <v>5</v>
      </c>
      <c r="L38" s="8"/>
      <c r="N38" s="1"/>
    </row>
    <row r="39" spans="1:14" ht="15">
      <c r="A39" s="9" t="s">
        <v>6</v>
      </c>
      <c r="B39" s="11"/>
      <c r="C39" s="10" t="s">
        <v>31</v>
      </c>
      <c r="D39" s="9" t="s">
        <v>8</v>
      </c>
      <c r="E39" s="9" t="s">
        <v>23</v>
      </c>
      <c r="F39" s="8" t="s">
        <v>9</v>
      </c>
      <c r="G39" s="8" t="s">
        <v>11</v>
      </c>
      <c r="H39" s="10" t="s">
        <v>12</v>
      </c>
      <c r="I39" s="8" t="s">
        <v>13</v>
      </c>
      <c r="J39" s="8" t="s">
        <v>14</v>
      </c>
      <c r="K39" s="9" t="s">
        <v>15</v>
      </c>
      <c r="L39" s="9" t="s">
        <v>16</v>
      </c>
      <c r="N39" s="1"/>
    </row>
    <row r="40" spans="1:14" ht="15">
      <c r="A40" s="9" t="s">
        <v>17</v>
      </c>
      <c r="B40" s="9" t="s">
        <v>18</v>
      </c>
      <c r="C40" s="10" t="s">
        <v>18</v>
      </c>
      <c r="D40" s="9" t="s">
        <v>19</v>
      </c>
      <c r="E40" s="9" t="s">
        <v>19</v>
      </c>
      <c r="F40" s="11" t="s">
        <v>19</v>
      </c>
      <c r="G40" s="9" t="s">
        <v>19</v>
      </c>
      <c r="H40" s="9" t="s">
        <v>19</v>
      </c>
      <c r="I40" s="11" t="s">
        <v>20</v>
      </c>
      <c r="J40" s="9" t="s">
        <v>19</v>
      </c>
      <c r="K40" s="9" t="s">
        <v>19</v>
      </c>
      <c r="L40" s="9" t="s">
        <v>21</v>
      </c>
      <c r="N40" s="1"/>
    </row>
    <row r="41" spans="1:14" ht="15">
      <c r="A41" s="10">
        <v>1</v>
      </c>
      <c r="B41" s="4">
        <v>325</v>
      </c>
      <c r="C41" s="2">
        <v>70</v>
      </c>
      <c r="D41" s="16">
        <v>23</v>
      </c>
      <c r="E41" s="16">
        <v>15</v>
      </c>
      <c r="F41" s="16">
        <v>30</v>
      </c>
      <c r="G41" s="4">
        <v>13</v>
      </c>
      <c r="H41" s="2">
        <v>15</v>
      </c>
      <c r="I41" s="15">
        <v>37.5</v>
      </c>
      <c r="J41" s="2">
        <v>25</v>
      </c>
      <c r="K41" s="2">
        <v>1</v>
      </c>
      <c r="L41" s="15">
        <f aca="true" t="shared" si="6" ref="L41:L50">SUM(B41:K41)</f>
        <v>554.5</v>
      </c>
      <c r="N41" s="1"/>
    </row>
    <row r="42" spans="1:14" ht="15">
      <c r="A42" s="10">
        <f aca="true" t="shared" si="7" ref="A42:A50">A41+1</f>
        <v>2</v>
      </c>
      <c r="B42" s="4">
        <f>B41+325</f>
        <v>650</v>
      </c>
      <c r="C42" s="4">
        <f aca="true" t="shared" si="8" ref="C42:C50">C41+70</f>
        <v>140</v>
      </c>
      <c r="D42" s="16">
        <f>D41+23</f>
        <v>46</v>
      </c>
      <c r="E42" s="16">
        <v>15</v>
      </c>
      <c r="F42" s="16">
        <v>30</v>
      </c>
      <c r="G42" s="4">
        <f aca="true" t="shared" si="9" ref="G42:G50">G41+13</f>
        <v>26</v>
      </c>
      <c r="H42" s="2">
        <v>15</v>
      </c>
      <c r="I42" s="15">
        <v>37.5</v>
      </c>
      <c r="J42" s="2">
        <v>25</v>
      </c>
      <c r="K42" s="2">
        <v>1</v>
      </c>
      <c r="L42" s="15">
        <f t="shared" si="6"/>
        <v>985.5</v>
      </c>
      <c r="N42" s="1"/>
    </row>
    <row r="43" spans="1:14" ht="15">
      <c r="A43" s="10">
        <f t="shared" si="7"/>
        <v>3</v>
      </c>
      <c r="B43" s="4">
        <f aca="true" t="shared" si="10" ref="B43:B50">B42+325</f>
        <v>975</v>
      </c>
      <c r="C43" s="4">
        <f t="shared" si="8"/>
        <v>210</v>
      </c>
      <c r="D43" s="16">
        <f>D42+23</f>
        <v>69</v>
      </c>
      <c r="E43" s="16">
        <v>15</v>
      </c>
      <c r="F43" s="16">
        <v>30</v>
      </c>
      <c r="G43" s="4">
        <f t="shared" si="9"/>
        <v>39</v>
      </c>
      <c r="H43" s="2">
        <v>15</v>
      </c>
      <c r="I43" s="15">
        <v>37.5</v>
      </c>
      <c r="J43" s="2">
        <v>25</v>
      </c>
      <c r="K43" s="2">
        <v>1</v>
      </c>
      <c r="L43" s="15">
        <f t="shared" si="6"/>
        <v>1416.5</v>
      </c>
      <c r="N43" s="1"/>
    </row>
    <row r="44" spans="1:14" ht="15">
      <c r="A44" s="10">
        <f t="shared" si="7"/>
        <v>4</v>
      </c>
      <c r="B44" s="4">
        <f t="shared" si="10"/>
        <v>1300</v>
      </c>
      <c r="C44" s="4">
        <f t="shared" si="8"/>
        <v>280</v>
      </c>
      <c r="D44" s="16">
        <f>D43+23</f>
        <v>92</v>
      </c>
      <c r="E44" s="16">
        <v>15</v>
      </c>
      <c r="F44" s="16">
        <v>30</v>
      </c>
      <c r="G44" s="4">
        <f t="shared" si="9"/>
        <v>52</v>
      </c>
      <c r="H44" s="2">
        <v>15</v>
      </c>
      <c r="I44" s="15">
        <v>37.5</v>
      </c>
      <c r="J44" s="2">
        <v>25</v>
      </c>
      <c r="K44" s="2">
        <v>1</v>
      </c>
      <c r="L44" s="15">
        <f t="shared" si="6"/>
        <v>1847.5</v>
      </c>
      <c r="N44" s="1"/>
    </row>
    <row r="45" spans="1:14" ht="15">
      <c r="A45" s="10">
        <f t="shared" si="7"/>
        <v>5</v>
      </c>
      <c r="B45" s="4">
        <f t="shared" si="10"/>
        <v>1625</v>
      </c>
      <c r="C45" s="4">
        <f t="shared" si="8"/>
        <v>350</v>
      </c>
      <c r="D45" s="16">
        <f>D44+23</f>
        <v>115</v>
      </c>
      <c r="E45" s="16">
        <v>15</v>
      </c>
      <c r="F45" s="16">
        <v>30</v>
      </c>
      <c r="G45" s="4">
        <f t="shared" si="9"/>
        <v>65</v>
      </c>
      <c r="H45" s="2">
        <v>15</v>
      </c>
      <c r="I45" s="15">
        <v>37.5</v>
      </c>
      <c r="J45" s="2">
        <v>25</v>
      </c>
      <c r="K45" s="2">
        <v>1</v>
      </c>
      <c r="L45" s="15">
        <f t="shared" si="6"/>
        <v>2278.5</v>
      </c>
      <c r="N45" s="1"/>
    </row>
    <row r="46" spans="1:14" ht="15">
      <c r="A46" s="10">
        <f t="shared" si="7"/>
        <v>6</v>
      </c>
      <c r="B46" s="4">
        <f t="shared" si="10"/>
        <v>1950</v>
      </c>
      <c r="C46" s="4">
        <f t="shared" si="8"/>
        <v>420</v>
      </c>
      <c r="D46" s="16">
        <v>115</v>
      </c>
      <c r="E46" s="16">
        <v>15</v>
      </c>
      <c r="F46" s="16">
        <v>30</v>
      </c>
      <c r="G46" s="4">
        <f t="shared" si="9"/>
        <v>78</v>
      </c>
      <c r="H46" s="2">
        <v>15</v>
      </c>
      <c r="I46" s="15">
        <v>37.5</v>
      </c>
      <c r="J46" s="2">
        <v>25</v>
      </c>
      <c r="K46" s="2">
        <v>1</v>
      </c>
      <c r="L46" s="15">
        <f t="shared" si="6"/>
        <v>2686.5</v>
      </c>
      <c r="N46" s="1"/>
    </row>
    <row r="47" spans="1:14" ht="15">
      <c r="A47" s="10">
        <f t="shared" si="7"/>
        <v>7</v>
      </c>
      <c r="B47" s="4">
        <f t="shared" si="10"/>
        <v>2275</v>
      </c>
      <c r="C47" s="4">
        <f t="shared" si="8"/>
        <v>490</v>
      </c>
      <c r="D47" s="16">
        <v>115</v>
      </c>
      <c r="E47" s="16">
        <v>15</v>
      </c>
      <c r="F47" s="16">
        <v>30</v>
      </c>
      <c r="G47" s="4">
        <f t="shared" si="9"/>
        <v>91</v>
      </c>
      <c r="H47" s="2">
        <v>15</v>
      </c>
      <c r="I47" s="15">
        <v>37.5</v>
      </c>
      <c r="J47" s="2">
        <v>25</v>
      </c>
      <c r="K47" s="2">
        <v>1</v>
      </c>
      <c r="L47" s="15">
        <f t="shared" si="6"/>
        <v>3094.5</v>
      </c>
      <c r="N47" s="1"/>
    </row>
    <row r="48" spans="1:14" ht="15">
      <c r="A48" s="10">
        <f t="shared" si="7"/>
        <v>8</v>
      </c>
      <c r="B48" s="4">
        <f t="shared" si="10"/>
        <v>2600</v>
      </c>
      <c r="C48" s="4">
        <f t="shared" si="8"/>
        <v>560</v>
      </c>
      <c r="D48" s="16">
        <v>115</v>
      </c>
      <c r="E48" s="16">
        <v>15</v>
      </c>
      <c r="F48" s="16">
        <v>30</v>
      </c>
      <c r="G48" s="4">
        <f t="shared" si="9"/>
        <v>104</v>
      </c>
      <c r="H48" s="2">
        <v>15</v>
      </c>
      <c r="I48" s="15">
        <v>37.5</v>
      </c>
      <c r="J48" s="2">
        <v>25</v>
      </c>
      <c r="K48" s="2">
        <v>1</v>
      </c>
      <c r="L48" s="15">
        <f t="shared" si="6"/>
        <v>3502.5</v>
      </c>
      <c r="N48" s="1"/>
    </row>
    <row r="49" spans="1:14" ht="15">
      <c r="A49" s="10">
        <f t="shared" si="7"/>
        <v>9</v>
      </c>
      <c r="B49" s="4">
        <f t="shared" si="10"/>
        <v>2925</v>
      </c>
      <c r="C49" s="4">
        <f t="shared" si="8"/>
        <v>630</v>
      </c>
      <c r="D49" s="16">
        <v>115</v>
      </c>
      <c r="E49" s="16">
        <v>15</v>
      </c>
      <c r="F49" s="16">
        <v>30</v>
      </c>
      <c r="G49" s="4">
        <f t="shared" si="9"/>
        <v>117</v>
      </c>
      <c r="H49" s="2">
        <v>15</v>
      </c>
      <c r="I49" s="15">
        <v>37.5</v>
      </c>
      <c r="J49" s="2">
        <v>25</v>
      </c>
      <c r="K49" s="2">
        <v>1</v>
      </c>
      <c r="L49" s="15">
        <f t="shared" si="6"/>
        <v>3910.5</v>
      </c>
      <c r="N49" s="1"/>
    </row>
    <row r="50" spans="1:14" ht="15">
      <c r="A50" s="10">
        <f t="shared" si="7"/>
        <v>10</v>
      </c>
      <c r="B50" s="4">
        <f t="shared" si="10"/>
        <v>3250</v>
      </c>
      <c r="C50" s="4">
        <f t="shared" si="8"/>
        <v>700</v>
      </c>
      <c r="D50" s="16">
        <v>115</v>
      </c>
      <c r="E50" s="16">
        <v>15</v>
      </c>
      <c r="F50" s="16">
        <v>30</v>
      </c>
      <c r="G50" s="4">
        <f t="shared" si="9"/>
        <v>130</v>
      </c>
      <c r="H50" s="2">
        <v>15</v>
      </c>
      <c r="I50" s="15">
        <v>37.5</v>
      </c>
      <c r="J50" s="2">
        <v>25</v>
      </c>
      <c r="K50" s="2">
        <v>1</v>
      </c>
      <c r="L50" s="15">
        <f t="shared" si="6"/>
        <v>4318.5</v>
      </c>
      <c r="N50" s="1"/>
    </row>
    <row r="51" spans="1:14" ht="15">
      <c r="A51" s="8"/>
      <c r="B51" s="8"/>
      <c r="C51" s="4"/>
      <c r="F51" s="8"/>
      <c r="H51" s="8"/>
      <c r="I51" s="8"/>
      <c r="J51" s="8"/>
      <c r="K51" s="8"/>
      <c r="L51" s="8"/>
      <c r="N51" s="1"/>
    </row>
    <row r="52" spans="1:14" ht="15">
      <c r="A52" s="18" t="s">
        <v>26</v>
      </c>
      <c r="B52" s="18"/>
      <c r="C52" s="18"/>
      <c r="D52" s="18"/>
      <c r="E52" s="18"/>
      <c r="F52" s="18"/>
      <c r="G52" s="19"/>
      <c r="H52" s="18"/>
      <c r="I52" s="18"/>
      <c r="N52" s="1"/>
    </row>
    <row r="53" spans="1:256" ht="15">
      <c r="A53" s="34" t="s">
        <v>36</v>
      </c>
      <c r="B53" s="18"/>
      <c r="C53" s="18"/>
      <c r="D53" s="18"/>
      <c r="E53" s="18"/>
      <c r="F53" s="18"/>
      <c r="G53" s="18"/>
      <c r="H53" s="18"/>
      <c r="I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4:256" ht="15.75"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ht="15">
      <c r="A55" s="35" t="s">
        <v>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ht="15">
      <c r="A56" s="35" t="s">
        <v>49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1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ht="15">
      <c r="A57" s="35" t="s">
        <v>50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14" ht="15">
      <c r="A58" s="35" t="s">
        <v>51</v>
      </c>
      <c r="B58" s="19"/>
      <c r="C58" s="19"/>
      <c r="D58" s="19"/>
      <c r="E58" s="19"/>
      <c r="F58" s="19"/>
      <c r="G58" s="19"/>
      <c r="H58" s="21"/>
      <c r="I58" s="21"/>
      <c r="J58" s="21"/>
      <c r="K58" s="21"/>
      <c r="L58" s="19"/>
      <c r="M58" s="21"/>
      <c r="N58" s="8"/>
    </row>
    <row r="59" spans="1:14" ht="15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8"/>
    </row>
    <row r="60" ht="15.75">
      <c r="N60" s="9"/>
    </row>
    <row r="61" ht="15.75">
      <c r="N61" s="8"/>
    </row>
    <row r="62" ht="15.75">
      <c r="N62" s="11"/>
    </row>
    <row r="63" ht="15.75">
      <c r="N63" s="8"/>
    </row>
    <row r="64" ht="15.75">
      <c r="N64" s="15"/>
    </row>
    <row r="65" ht="15.75">
      <c r="N65" s="15"/>
    </row>
    <row r="66" ht="15.75">
      <c r="N66" s="15"/>
    </row>
    <row r="67" ht="15.75">
      <c r="N67" s="15"/>
    </row>
    <row r="68" ht="15.75">
      <c r="N68" s="15"/>
    </row>
    <row r="69" ht="15.75">
      <c r="N69" s="15"/>
    </row>
    <row r="70" ht="15.75">
      <c r="N70" s="15"/>
    </row>
    <row r="71" ht="15.75">
      <c r="N71" s="15"/>
    </row>
    <row r="72" ht="15.75">
      <c r="N72" s="15"/>
    </row>
    <row r="73" ht="15.75">
      <c r="N73" s="15"/>
    </row>
  </sheetData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csh_jrc</cp:lastModifiedBy>
  <cp:lastPrinted>2006-10-19T20:29:53Z</cp:lastPrinted>
  <dcterms:created xsi:type="dcterms:W3CDTF">2006-01-20T17:28:18Z</dcterms:created>
  <dcterms:modified xsi:type="dcterms:W3CDTF">2006-10-19T20:29:54Z</dcterms:modified>
  <cp:category/>
  <cp:version/>
  <cp:contentType/>
  <cp:contentStatus/>
</cp:coreProperties>
</file>