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535" windowHeight="5085" firstSheet="18" activeTab="19"/>
  </bookViews>
  <sheets>
    <sheet name="AB1" sheetId="1" r:id="rId1"/>
    <sheet name="AB2" sheetId="2" r:id="rId2"/>
    <sheet name="AB3" sheetId="3" r:id="rId3"/>
    <sheet name="AB4" sheetId="4" r:id="rId4"/>
    <sheet name="Admin" sheetId="5" r:id="rId5"/>
    <sheet name="Ag Complex" sheetId="6" r:id="rId6"/>
    <sheet name="Art (A-F)" sheetId="7" r:id="rId7"/>
    <sheet name="Career Svcs" sheetId="8" r:id="rId8"/>
    <sheet name="CEC" sheetId="9" r:id="rId9"/>
    <sheet name="CJC" sheetId="10" r:id="rId10"/>
    <sheet name="Coun Ctr" sheetId="11" r:id="rId11"/>
    <sheet name="DRC" sheetId="12" r:id="rId12"/>
    <sheet name="Engl-Evans" sheetId="13" r:id="rId13"/>
    <sheet name="Estill" sheetId="14" r:id="rId14"/>
    <sheet name="Farr" sheetId="15" r:id="rId15"/>
    <sheet name="Frels" sheetId="16" r:id="rId16"/>
    <sheet name="HKC" sheetId="17" r:id="rId17"/>
    <sheet name="LDB" sheetId="18" r:id="rId18"/>
    <sheet name="Lemit" sheetId="19" r:id="rId19"/>
    <sheet name="Music" sheetId="20" r:id="rId20"/>
    <sheet name="NGL" sheetId="21" r:id="rId21"/>
    <sheet name="Recital" sheetId="22" r:id="rId22"/>
    <sheet name="RSF" sheetId="23" r:id="rId23"/>
    <sheet name="SamS" sheetId="24" r:id="rId24"/>
    <sheet name="SHBB" sheetId="25" r:id="rId25"/>
    <sheet name="R. Adams" sheetId="26" r:id="rId26"/>
    <sheet name="Sm-Kir" sheetId="27" r:id="rId27"/>
    <sheet name="TEC" sheetId="28" r:id="rId28"/>
    <sheet name="Theatre" sheetId="29" r:id="rId29"/>
    <sheet name="Thomason" sheetId="30" r:id="rId30"/>
    <sheet name="White Hall" sheetId="31" r:id="rId31"/>
    <sheet name="Wilson" sheetId="32" r:id="rId32"/>
  </sheets>
  <definedNames/>
  <calcPr fullCalcOnLoad="1"/>
</workbook>
</file>

<file path=xl/sharedStrings.xml><?xml version="1.0" encoding="utf-8"?>
<sst xmlns="http://schemas.openxmlformats.org/spreadsheetml/2006/main" count="691" uniqueCount="120">
  <si>
    <t>Inspection</t>
  </si>
  <si>
    <t>Date</t>
  </si>
  <si>
    <t>Good</t>
  </si>
  <si>
    <t>Fair</t>
  </si>
  <si>
    <t>Poor</t>
  </si>
  <si>
    <t>Max</t>
  </si>
  <si>
    <t>Score</t>
  </si>
  <si>
    <t>% Score</t>
  </si>
  <si>
    <t>Supervisor</t>
  </si>
  <si>
    <t>Employee 1</t>
  </si>
  <si>
    <t>Employee 2</t>
  </si>
  <si>
    <t>Employee 3</t>
  </si>
  <si>
    <t>Employee 4</t>
  </si>
  <si>
    <t>Academic Building I</t>
  </si>
  <si>
    <t>Academic Building II</t>
  </si>
  <si>
    <t>Academic Building III</t>
  </si>
  <si>
    <t>Academic Building IV</t>
  </si>
  <si>
    <t>R. Holmes</t>
  </si>
  <si>
    <t>Art (A-F)</t>
  </si>
  <si>
    <t>Counseling Center</t>
  </si>
  <si>
    <t>Dam Rather Communications</t>
  </si>
  <si>
    <t>English/Evans Complex</t>
  </si>
  <si>
    <t>Farrington</t>
  </si>
  <si>
    <t>Career Services</t>
  </si>
  <si>
    <t>Max Score</t>
  </si>
  <si>
    <t>Inspection Score</t>
  </si>
  <si>
    <t>Inspection Date</t>
  </si>
  <si>
    <t>Frels</t>
  </si>
  <si>
    <t>Employee 5</t>
  </si>
  <si>
    <t>Lemit</t>
  </si>
  <si>
    <t>C. Ortiz</t>
  </si>
  <si>
    <t>Sam South</t>
  </si>
  <si>
    <t>Recital Hall</t>
  </si>
  <si>
    <t>Newton Grisham Library</t>
  </si>
  <si>
    <t>Music Building</t>
  </si>
  <si>
    <t>Smith Hutson Business</t>
  </si>
  <si>
    <t>Smith Kirkley</t>
  </si>
  <si>
    <t>Teacher Education Center</t>
  </si>
  <si>
    <t>Theatre Center</t>
  </si>
  <si>
    <t>Thomason Bldg</t>
  </si>
  <si>
    <t>Wilson Bldg</t>
  </si>
  <si>
    <t>T. Green</t>
  </si>
  <si>
    <t>O. Baker</t>
  </si>
  <si>
    <t>G. Ramirez</t>
  </si>
  <si>
    <t>M. Guardado</t>
  </si>
  <si>
    <t>T. Santos</t>
  </si>
  <si>
    <t>C. Antwine</t>
  </si>
  <si>
    <t>I. Anderson</t>
  </si>
  <si>
    <t>J. Douglas</t>
  </si>
  <si>
    <t>R. Landeros</t>
  </si>
  <si>
    <t>J. Aranda</t>
  </si>
  <si>
    <t>W. Sopchak</t>
  </si>
  <si>
    <t>B. Bryant</t>
  </si>
  <si>
    <t>T. Avila</t>
  </si>
  <si>
    <t>D. Guzman</t>
  </si>
  <si>
    <t>J. Ringo</t>
  </si>
  <si>
    <t>G. York</t>
  </si>
  <si>
    <t>B. Alvarez</t>
  </si>
  <si>
    <t>A. Garcia</t>
  </si>
  <si>
    <t>M. Oliphant</t>
  </si>
  <si>
    <t>B. Willis</t>
  </si>
  <si>
    <t>M. Loredo</t>
  </si>
  <si>
    <t>A. Hurtado</t>
  </si>
  <si>
    <t>I. Rodriquez</t>
  </si>
  <si>
    <t>J. Sandel</t>
  </si>
  <si>
    <t>J. Rodriquez</t>
  </si>
  <si>
    <t>K. Grayson</t>
  </si>
  <si>
    <t>Admininstration Building</t>
  </si>
  <si>
    <t>Ag Complex</t>
  </si>
  <si>
    <t>Counselor Education Center</t>
  </si>
  <si>
    <t>Criminal Justice Center</t>
  </si>
  <si>
    <t>Estill Building</t>
  </si>
  <si>
    <t>Health &amp; Kinesiology Center</t>
  </si>
  <si>
    <t>Lee Drain Building</t>
  </si>
  <si>
    <t>Recreational Sports Facility</t>
  </si>
  <si>
    <t>G. Hernandez</t>
  </si>
  <si>
    <t>T. Lawson</t>
  </si>
  <si>
    <t>J. Manoli</t>
  </si>
  <si>
    <t>C. Gonzalez</t>
  </si>
  <si>
    <t>D. Abrego</t>
  </si>
  <si>
    <t>White Hall</t>
  </si>
  <si>
    <t>H. Hernandez</t>
  </si>
  <si>
    <t>A Jackson</t>
  </si>
  <si>
    <t>V Huerta</t>
  </si>
  <si>
    <t>T Green</t>
  </si>
  <si>
    <t>W Sopchek</t>
  </si>
  <si>
    <t>B Martinez</t>
  </si>
  <si>
    <t>L Washington</t>
  </si>
  <si>
    <t>T. GREEN</t>
  </si>
  <si>
    <t>C. ANTWINE</t>
  </si>
  <si>
    <t>T.AVILLA</t>
  </si>
  <si>
    <t>J. White</t>
  </si>
  <si>
    <t>D.REYNA</t>
  </si>
  <si>
    <t>D.GUZMAN</t>
  </si>
  <si>
    <t>G. RAMIREZ</t>
  </si>
  <si>
    <t>R. LANDEROS</t>
  </si>
  <si>
    <t>T. SANTOS</t>
  </si>
  <si>
    <t>M. GUARDADO</t>
  </si>
  <si>
    <t>A.TAYLOR</t>
  </si>
  <si>
    <t>L. PUENTE</t>
  </si>
  <si>
    <t>D. SCHRAEDER</t>
  </si>
  <si>
    <t>J.RODRIGUEZ</t>
  </si>
  <si>
    <t>J. RODRIGUEZ</t>
  </si>
  <si>
    <t>J.GREGORY</t>
  </si>
  <si>
    <t>S.VANDYNE</t>
  </si>
  <si>
    <t>D.SCHRAEDER</t>
  </si>
  <si>
    <t>H. HERNANDEZ</t>
  </si>
  <si>
    <t>G.HERNANDEZ</t>
  </si>
  <si>
    <t>A.HURTADO</t>
  </si>
  <si>
    <t xml:space="preserve">Roy Adams </t>
  </si>
  <si>
    <t>W.SOPCHEK</t>
  </si>
  <si>
    <t>C. ORTIZ</t>
  </si>
  <si>
    <t>B. BRYANT</t>
  </si>
  <si>
    <t>J. SANDEL</t>
  </si>
  <si>
    <t>S. BURKE</t>
  </si>
  <si>
    <t>M. CRAFT</t>
  </si>
  <si>
    <t>IRA HIGHTOWER</t>
  </si>
  <si>
    <t>J. WHITE</t>
  </si>
  <si>
    <t>T. LAWSON</t>
  </si>
  <si>
    <t>J.SANDEL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</si>
</sst>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0"/>
    <numFmt numFmtId="167" formatCode="mmm\-yyyy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13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12.75">
      <c r="A5" s="6">
        <v>39308</v>
      </c>
      <c r="B5">
        <v>105</v>
      </c>
      <c r="C5">
        <v>59</v>
      </c>
      <c r="D5">
        <v>5</v>
      </c>
      <c r="E5">
        <f aca="true" t="shared" si="0" ref="E5:E13">(B5+C5+D5)*5</f>
        <v>845</v>
      </c>
      <c r="F5">
        <f aca="true" t="shared" si="1" ref="F5:F13">(B5*5)+(C5*2)</f>
        <v>643</v>
      </c>
      <c r="G5" s="7">
        <f aca="true" t="shared" si="2" ref="G5:G13">F5/E5*100</f>
        <v>76.09467455621302</v>
      </c>
      <c r="H5" t="s">
        <v>94</v>
      </c>
      <c r="I5" t="s">
        <v>113</v>
      </c>
      <c r="J5" t="s">
        <v>114</v>
      </c>
    </row>
    <row r="6" spans="1:7" ht="12.75">
      <c r="A6" s="6">
        <v>39325</v>
      </c>
      <c r="B6">
        <v>100</v>
      </c>
      <c r="C6">
        <v>51</v>
      </c>
      <c r="E6">
        <f t="shared" si="0"/>
        <v>755</v>
      </c>
      <c r="F6">
        <f t="shared" si="1"/>
        <v>602</v>
      </c>
      <c r="G6" s="7">
        <f t="shared" si="2"/>
        <v>79.73509933774835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11.7109375" style="6" customWidth="1"/>
    <col min="6" max="6" width="11.28125" style="0" customWidth="1"/>
    <col min="7" max="7" width="9.140625" style="7" customWidth="1"/>
    <col min="8" max="8" width="11.7109375" style="0" customWidth="1"/>
    <col min="9" max="9" width="12.140625" style="0" customWidth="1"/>
    <col min="10" max="10" width="12.8515625" style="0" customWidth="1"/>
    <col min="11" max="12" width="12.57421875" style="0" customWidth="1"/>
  </cols>
  <sheetData>
    <row r="1" spans="1:2" ht="12.75">
      <c r="A1" s="4" t="s">
        <v>70</v>
      </c>
      <c r="B1" s="1"/>
    </row>
    <row r="3" spans="1:12" ht="25.5">
      <c r="A3" s="11" t="s">
        <v>26</v>
      </c>
      <c r="B3" s="12" t="s">
        <v>2</v>
      </c>
      <c r="C3" s="12" t="s">
        <v>3</v>
      </c>
      <c r="D3" s="12" t="s">
        <v>4</v>
      </c>
      <c r="E3" s="13" t="s">
        <v>24</v>
      </c>
      <c r="F3" s="13" t="s">
        <v>25</v>
      </c>
      <c r="G3" s="14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</row>
    <row r="4" spans="1:10" ht="12.75">
      <c r="A4" s="6">
        <v>38618</v>
      </c>
      <c r="B4">
        <v>163</v>
      </c>
      <c r="C4">
        <v>12</v>
      </c>
      <c r="D4">
        <v>1</v>
      </c>
      <c r="E4">
        <f aca="true" t="shared" si="0" ref="E4:E14">(B4+C4+D4)*5</f>
        <v>880</v>
      </c>
      <c r="F4">
        <f aca="true" t="shared" si="1" ref="F4:F14">(B4*5)+(C4*2)</f>
        <v>839</v>
      </c>
      <c r="G4" s="7">
        <f aca="true" t="shared" si="2" ref="G4:G14">F4/E4*100</f>
        <v>95.3409090909091</v>
      </c>
      <c r="H4" t="s">
        <v>43</v>
      </c>
      <c r="I4" t="s">
        <v>54</v>
      </c>
      <c r="J4" t="s">
        <v>53</v>
      </c>
    </row>
    <row r="5" spans="1:11" ht="12.75">
      <c r="A5" s="6">
        <v>38664</v>
      </c>
      <c r="B5">
        <v>142</v>
      </c>
      <c r="C5">
        <v>35</v>
      </c>
      <c r="D5">
        <v>10</v>
      </c>
      <c r="E5">
        <f t="shared" si="0"/>
        <v>935</v>
      </c>
      <c r="F5">
        <f t="shared" si="1"/>
        <v>780</v>
      </c>
      <c r="G5" s="7">
        <f t="shared" si="2"/>
        <v>83.42245989304813</v>
      </c>
      <c r="H5" t="s">
        <v>43</v>
      </c>
      <c r="I5" t="s">
        <v>54</v>
      </c>
      <c r="J5" t="s">
        <v>53</v>
      </c>
      <c r="K5" t="s">
        <v>55</v>
      </c>
    </row>
    <row r="6" spans="1:10" ht="12.75">
      <c r="A6" s="6">
        <v>39259</v>
      </c>
      <c r="B6">
        <v>151</v>
      </c>
      <c r="C6">
        <v>9</v>
      </c>
      <c r="E6">
        <f t="shared" si="0"/>
        <v>800</v>
      </c>
      <c r="F6">
        <f t="shared" si="1"/>
        <v>773</v>
      </c>
      <c r="G6" s="7">
        <f t="shared" si="2"/>
        <v>96.625</v>
      </c>
      <c r="H6" t="s">
        <v>43</v>
      </c>
      <c r="I6" t="s">
        <v>86</v>
      </c>
      <c r="J6" t="s">
        <v>87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1:7" ht="12.75">
      <c r="A8" s="9"/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  <row r="14" spans="5:7" ht="12.75">
      <c r="E14">
        <f t="shared" si="0"/>
        <v>0</v>
      </c>
      <c r="F14">
        <f t="shared" si="1"/>
        <v>0</v>
      </c>
      <c r="G14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19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12.75">
      <c r="A5" s="6">
        <v>38608</v>
      </c>
      <c r="B5">
        <v>63</v>
      </c>
      <c r="C5">
        <v>28</v>
      </c>
      <c r="D5">
        <v>0</v>
      </c>
      <c r="E5">
        <f aca="true" t="shared" si="0" ref="E5:E13">(B5+C5+D5)*5</f>
        <v>455</v>
      </c>
      <c r="F5">
        <f aca="true" t="shared" si="1" ref="F5:F13">(B5*5)+(C5*2)</f>
        <v>371</v>
      </c>
      <c r="G5" s="7">
        <f aca="true" t="shared" si="2" ref="G5:G13">F5/E5*100</f>
        <v>81.53846153846153</v>
      </c>
      <c r="H5" t="s">
        <v>47</v>
      </c>
      <c r="I5" t="s">
        <v>50</v>
      </c>
      <c r="J5" t="s">
        <v>51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9" width="11.7109375" style="0" bestFit="1" customWidth="1"/>
    <col min="10" max="12" width="11.57421875" style="0" bestFit="1" customWidth="1"/>
  </cols>
  <sheetData>
    <row r="1" spans="1:2" ht="12.75">
      <c r="A1" s="4" t="s">
        <v>20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>(B5+C5+D5)*5</f>
        <v>0</v>
      </c>
      <c r="F5">
        <f>(B5*5)+(C5*2)</f>
        <v>0</v>
      </c>
      <c r="G5" s="7" t="e">
        <f>F5/E5*100</f>
        <v>#DIV/0!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21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 aca="true" t="shared" si="0" ref="E5:E13">(B5+C5+D5)*5</f>
        <v>0</v>
      </c>
      <c r="F5">
        <f aca="true" t="shared" si="1" ref="F5:F13">(B5*5)+(C5*2)</f>
        <v>0</v>
      </c>
      <c r="G5" s="7" t="e">
        <f aca="true" t="shared" si="2" ref="G5:G13">F5/E5*100</f>
        <v>#DIV/0!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71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 aca="true" t="shared" si="0" ref="E5:E10">(B5+C5+D5)*5</f>
        <v>0</v>
      </c>
      <c r="F5">
        <f aca="true" t="shared" si="1" ref="F5:F10">(B5*5)+(C5*2)</f>
        <v>0</v>
      </c>
      <c r="G5" s="7" t="e">
        <f aca="true" t="shared" si="2" ref="G5:G10">F5/E5*100</f>
        <v>#DIV/0!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22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12.75">
      <c r="A5" s="6">
        <v>39308</v>
      </c>
      <c r="B5">
        <v>185</v>
      </c>
      <c r="C5">
        <v>4</v>
      </c>
      <c r="E5">
        <f>(B5+C5+D5)*5</f>
        <v>945</v>
      </c>
      <c r="F5">
        <f>(B5*5)+(C5*2)</f>
        <v>933</v>
      </c>
      <c r="G5" s="7">
        <f>F5/E5*100</f>
        <v>98.73015873015873</v>
      </c>
      <c r="H5" t="s">
        <v>94</v>
      </c>
      <c r="I5" t="s">
        <v>115</v>
      </c>
      <c r="J5" t="s">
        <v>116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27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9" ht="12.75">
      <c r="A5" s="6">
        <v>38602</v>
      </c>
      <c r="B5">
        <v>40</v>
      </c>
      <c r="C5">
        <v>44</v>
      </c>
      <c r="D5">
        <v>0</v>
      </c>
      <c r="E5">
        <f>(B5+C5+D5)*5</f>
        <v>420</v>
      </c>
      <c r="F5">
        <f>(B5*5)+(C5*2)</f>
        <v>288</v>
      </c>
      <c r="G5" s="7">
        <f>F5/E5*100</f>
        <v>68.57142857142857</v>
      </c>
      <c r="H5" t="s">
        <v>47</v>
      </c>
      <c r="I5" t="s">
        <v>56</v>
      </c>
    </row>
    <row r="6" spans="1:9" ht="12.75">
      <c r="A6" s="6">
        <v>38811</v>
      </c>
      <c r="B6">
        <v>30</v>
      </c>
      <c r="C6">
        <v>23</v>
      </c>
      <c r="D6">
        <v>4</v>
      </c>
      <c r="E6">
        <f>(B6+C6+D6)*5</f>
        <v>285</v>
      </c>
      <c r="F6">
        <f>(B6*5)+(C6*2)</f>
        <v>196</v>
      </c>
      <c r="G6" s="7">
        <f>F6/E6*100</f>
        <v>68.77192982456141</v>
      </c>
      <c r="H6" t="s">
        <v>41</v>
      </c>
      <c r="I6" t="s">
        <v>46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C1">
      <selection activeCell="L5" sqref="L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9" width="13.00390625" style="0" customWidth="1"/>
    <col min="10" max="12" width="11.57421875" style="0" bestFit="1" customWidth="1"/>
  </cols>
  <sheetData>
    <row r="1" spans="1:2" ht="12.75">
      <c r="A1" s="4" t="s">
        <v>72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1" ht="12.75">
      <c r="A5" s="6">
        <v>39308</v>
      </c>
      <c r="B5">
        <v>86</v>
      </c>
      <c r="C5">
        <v>17</v>
      </c>
      <c r="E5">
        <f aca="true" t="shared" si="0" ref="E5:E13">(B5+C5+D5)*5</f>
        <v>515</v>
      </c>
      <c r="F5">
        <f aca="true" t="shared" si="1" ref="F5:F13">(B5*5)+(C5*2)</f>
        <v>464</v>
      </c>
      <c r="G5" s="7">
        <f aca="true" t="shared" si="2" ref="G5:G13">F5/E5*100</f>
        <v>90.09708737864077</v>
      </c>
      <c r="H5" t="s">
        <v>41</v>
      </c>
      <c r="I5" t="s">
        <v>81</v>
      </c>
      <c r="J5" t="s">
        <v>61</v>
      </c>
      <c r="K5" t="s">
        <v>56</v>
      </c>
    </row>
    <row r="6" spans="1:10" ht="12.75" hidden="1">
      <c r="A6" s="6">
        <v>38665</v>
      </c>
      <c r="B6">
        <v>62</v>
      </c>
      <c r="C6">
        <v>58</v>
      </c>
      <c r="D6">
        <v>0</v>
      </c>
      <c r="E6">
        <f t="shared" si="0"/>
        <v>600</v>
      </c>
      <c r="F6">
        <f t="shared" si="1"/>
        <v>426</v>
      </c>
      <c r="G6" s="7">
        <f t="shared" si="2"/>
        <v>71</v>
      </c>
      <c r="H6" t="s">
        <v>47</v>
      </c>
      <c r="I6" t="s">
        <v>57</v>
      </c>
      <c r="J6" t="s">
        <v>58</v>
      </c>
    </row>
    <row r="7" spans="1:11" s="16" customFormat="1" ht="12.75">
      <c r="A7" s="15">
        <v>39282</v>
      </c>
      <c r="B7" s="16">
        <v>131</v>
      </c>
      <c r="C7" s="16">
        <v>17</v>
      </c>
      <c r="D7" s="16">
        <v>1</v>
      </c>
      <c r="E7" s="16">
        <f t="shared" si="0"/>
        <v>745</v>
      </c>
      <c r="F7" s="16">
        <f t="shared" si="1"/>
        <v>689</v>
      </c>
      <c r="G7" s="17">
        <f t="shared" si="2"/>
        <v>92.48322147651007</v>
      </c>
      <c r="H7" s="16" t="s">
        <v>41</v>
      </c>
      <c r="I7" s="16" t="s">
        <v>81</v>
      </c>
      <c r="J7" s="16" t="s">
        <v>61</v>
      </c>
      <c r="K7" s="16" t="s">
        <v>56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C1">
      <selection activeCell="C7" sqref="C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73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2" ht="12.75">
      <c r="A5" s="6">
        <v>39261</v>
      </c>
      <c r="B5">
        <v>151</v>
      </c>
      <c r="C5">
        <v>35</v>
      </c>
      <c r="E5">
        <f aca="true" t="shared" si="0" ref="E5:E11">(B5+C5+D5)*5</f>
        <v>930</v>
      </c>
      <c r="F5">
        <f aca="true" t="shared" si="1" ref="F5:F11">(B5*5)+(C5*2)</f>
        <v>825</v>
      </c>
      <c r="G5" s="7">
        <f aca="true" t="shared" si="2" ref="G5:G11">F5/E5*100</f>
        <v>88.70967741935483</v>
      </c>
      <c r="H5" t="s">
        <v>88</v>
      </c>
      <c r="I5" t="s">
        <v>17</v>
      </c>
      <c r="J5" t="s">
        <v>89</v>
      </c>
      <c r="K5" t="s">
        <v>60</v>
      </c>
      <c r="L5" t="s">
        <v>90</v>
      </c>
    </row>
    <row r="6" spans="1:12" ht="12.75" hidden="1">
      <c r="A6" s="6">
        <v>38659</v>
      </c>
      <c r="B6">
        <v>137</v>
      </c>
      <c r="C6">
        <v>41</v>
      </c>
      <c r="D6">
        <v>13</v>
      </c>
      <c r="E6">
        <f t="shared" si="0"/>
        <v>955</v>
      </c>
      <c r="F6">
        <f t="shared" si="1"/>
        <v>767</v>
      </c>
      <c r="G6" s="7">
        <f t="shared" si="2"/>
        <v>80.31413612565444</v>
      </c>
      <c r="H6" t="s">
        <v>43</v>
      </c>
      <c r="I6" t="s">
        <v>17</v>
      </c>
      <c r="J6" t="s">
        <v>59</v>
      </c>
      <c r="K6" t="s">
        <v>60</v>
      </c>
      <c r="L6" t="s">
        <v>61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B1">
      <selection activeCell="K7" sqref="K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29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9" ht="12.75" hidden="1">
      <c r="A5" s="6">
        <v>38607</v>
      </c>
      <c r="B5">
        <v>128</v>
      </c>
      <c r="C5">
        <v>7</v>
      </c>
      <c r="E5">
        <f aca="true" t="shared" si="0" ref="E5:E14">(B5+C5+D5)*5</f>
        <v>675</v>
      </c>
      <c r="F5">
        <f aca="true" t="shared" si="1" ref="F5:F14">(B5*5)+(C5*2)</f>
        <v>654</v>
      </c>
      <c r="G5" s="7">
        <f aca="true" t="shared" si="2" ref="G5:G14">F5/E5*100</f>
        <v>96.88888888888889</v>
      </c>
      <c r="H5" t="s">
        <v>43</v>
      </c>
      <c r="I5" t="s">
        <v>62</v>
      </c>
    </row>
    <row r="6" spans="1:10" ht="12.75">
      <c r="A6" s="6">
        <v>39284</v>
      </c>
      <c r="B6">
        <v>147</v>
      </c>
      <c r="C6">
        <v>7</v>
      </c>
      <c r="E6">
        <f t="shared" si="0"/>
        <v>770</v>
      </c>
      <c r="F6">
        <f t="shared" si="1"/>
        <v>749</v>
      </c>
      <c r="G6" s="7">
        <f t="shared" si="2"/>
        <v>97.27272727272728</v>
      </c>
      <c r="H6" t="s">
        <v>43</v>
      </c>
      <c r="I6" t="s">
        <v>62</v>
      </c>
      <c r="J6" t="s">
        <v>93</v>
      </c>
    </row>
    <row r="7" spans="1:10" ht="12.75">
      <c r="A7" s="6">
        <v>39308</v>
      </c>
      <c r="B7">
        <v>157</v>
      </c>
      <c r="C7">
        <v>18</v>
      </c>
      <c r="E7">
        <f t="shared" si="0"/>
        <v>875</v>
      </c>
      <c r="F7">
        <f t="shared" si="1"/>
        <v>821</v>
      </c>
      <c r="G7" s="7">
        <f t="shared" si="2"/>
        <v>93.82857142857142</v>
      </c>
      <c r="H7" t="s">
        <v>43</v>
      </c>
      <c r="I7" t="s">
        <v>62</v>
      </c>
      <c r="J7" t="s">
        <v>93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  <row r="14" spans="5:7" ht="12.75">
      <c r="E14">
        <f t="shared" si="0"/>
        <v>0</v>
      </c>
      <c r="F14">
        <f t="shared" si="1"/>
        <v>0</v>
      </c>
      <c r="G14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14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>(B5+C5+D5)*5</f>
        <v>0</v>
      </c>
      <c r="F5">
        <f>(B5*5)+(C5*2)</f>
        <v>0</v>
      </c>
      <c r="G5" s="7" t="e">
        <f>F5/E5*100</f>
        <v>#DIV/0!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34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0" ht="12.75" hidden="1">
      <c r="A5" s="6">
        <v>38607</v>
      </c>
      <c r="B5">
        <v>78</v>
      </c>
      <c r="C5">
        <v>76</v>
      </c>
      <c r="D5">
        <v>0</v>
      </c>
      <c r="E5">
        <f>(B5+C5+D5)*5</f>
        <v>770</v>
      </c>
      <c r="F5">
        <f>(B5*5)+(C5*2)</f>
        <v>542</v>
      </c>
      <c r="G5" s="7">
        <f>F5/E5*100</f>
        <v>70.3896103896104</v>
      </c>
      <c r="H5" t="s">
        <v>47</v>
      </c>
      <c r="I5" t="s">
        <v>66</v>
      </c>
      <c r="J5" t="s">
        <v>49</v>
      </c>
    </row>
    <row r="6" spans="1:10" ht="12.75">
      <c r="A6" s="6">
        <v>39308</v>
      </c>
      <c r="B6">
        <v>103</v>
      </c>
      <c r="C6">
        <v>54</v>
      </c>
      <c r="E6">
        <f>(B6+C6+D6)*5</f>
        <v>785</v>
      </c>
      <c r="F6">
        <f>(B6*5)+(C6*2)</f>
        <v>623</v>
      </c>
      <c r="G6" s="7">
        <f>F6/E6*100</f>
        <v>79.36305732484077</v>
      </c>
      <c r="H6" t="s">
        <v>94</v>
      </c>
      <c r="I6" t="s">
        <v>111</v>
      </c>
      <c r="J6" t="s">
        <v>112</v>
      </c>
    </row>
    <row r="7" spans="1:10" ht="12.75">
      <c r="A7" s="6">
        <v>39322</v>
      </c>
      <c r="B7">
        <v>117</v>
      </c>
      <c r="C7">
        <v>29</v>
      </c>
      <c r="E7">
        <f>(B7+C7+D7)*5</f>
        <v>730</v>
      </c>
      <c r="F7">
        <f>(B7*5)+(C7*2)</f>
        <v>643</v>
      </c>
      <c r="G7" s="7">
        <f>F7/E7*100</f>
        <v>88.08219178082192</v>
      </c>
      <c r="H7" t="s">
        <v>94</v>
      </c>
      <c r="I7" t="s">
        <v>112</v>
      </c>
      <c r="J7" t="s">
        <v>119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C1">
      <selection activeCell="J13" sqref="J13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33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2" ht="12.75" hidden="1">
      <c r="A5" s="6">
        <v>38602</v>
      </c>
      <c r="B5">
        <v>190</v>
      </c>
      <c r="C5">
        <v>18</v>
      </c>
      <c r="D5">
        <v>0</v>
      </c>
      <c r="E5">
        <f aca="true" t="shared" si="0" ref="E5:E11">(B5+C5+D5)*5</f>
        <v>1040</v>
      </c>
      <c r="F5">
        <f aca="true" t="shared" si="1" ref="F5:F11">(B5*5)+(C5*2)</f>
        <v>986</v>
      </c>
      <c r="G5" s="7">
        <f aca="true" t="shared" si="2" ref="G5:G11">F5/E5*100</f>
        <v>94.8076923076923</v>
      </c>
      <c r="H5" t="s">
        <v>41</v>
      </c>
      <c r="I5" t="s">
        <v>63</v>
      </c>
      <c r="J5" t="s">
        <v>64</v>
      </c>
      <c r="K5" t="s">
        <v>65</v>
      </c>
      <c r="L5" t="s">
        <v>59</v>
      </c>
    </row>
    <row r="6" spans="1:7" ht="12.75" hidden="1">
      <c r="A6" s="6">
        <v>38666</v>
      </c>
      <c r="B6">
        <v>160</v>
      </c>
      <c r="E6">
        <f t="shared" si="0"/>
        <v>800</v>
      </c>
      <c r="F6">
        <f t="shared" si="1"/>
        <v>800</v>
      </c>
      <c r="G6" s="7">
        <f t="shared" si="2"/>
        <v>100</v>
      </c>
    </row>
    <row r="7" spans="1:12" ht="12.75">
      <c r="A7" s="6">
        <v>39266</v>
      </c>
      <c r="B7">
        <v>158</v>
      </c>
      <c r="C7">
        <v>47</v>
      </c>
      <c r="E7">
        <f t="shared" si="0"/>
        <v>1025</v>
      </c>
      <c r="F7">
        <f t="shared" si="1"/>
        <v>884</v>
      </c>
      <c r="G7" s="7">
        <f t="shared" si="2"/>
        <v>86.2439024390244</v>
      </c>
      <c r="H7" t="s">
        <v>41</v>
      </c>
      <c r="I7" t="s">
        <v>102</v>
      </c>
      <c r="J7" t="s">
        <v>103</v>
      </c>
      <c r="K7" t="s">
        <v>104</v>
      </c>
      <c r="L7" t="s">
        <v>105</v>
      </c>
    </row>
    <row r="8" spans="1:12" ht="12.75">
      <c r="A8" s="6">
        <v>39281</v>
      </c>
      <c r="B8">
        <v>183</v>
      </c>
      <c r="C8">
        <v>19</v>
      </c>
      <c r="D8">
        <v>1</v>
      </c>
      <c r="E8">
        <f t="shared" si="0"/>
        <v>1015</v>
      </c>
      <c r="F8">
        <f t="shared" si="1"/>
        <v>953</v>
      </c>
      <c r="G8" s="7">
        <f t="shared" si="2"/>
        <v>93.89162561576356</v>
      </c>
      <c r="H8" t="s">
        <v>41</v>
      </c>
      <c r="I8" t="s">
        <v>104</v>
      </c>
      <c r="J8" t="s">
        <v>105</v>
      </c>
      <c r="K8" t="s">
        <v>103</v>
      </c>
      <c r="L8" t="s">
        <v>101</v>
      </c>
    </row>
    <row r="9" spans="1:12" ht="12.75">
      <c r="A9" s="6">
        <v>39318</v>
      </c>
      <c r="B9">
        <v>159</v>
      </c>
      <c r="C9">
        <v>49</v>
      </c>
      <c r="E9">
        <f t="shared" si="0"/>
        <v>1040</v>
      </c>
      <c r="F9">
        <f t="shared" si="1"/>
        <v>893</v>
      </c>
      <c r="G9" s="7">
        <f t="shared" si="2"/>
        <v>85.86538461538461</v>
      </c>
      <c r="H9" t="s">
        <v>94</v>
      </c>
      <c r="I9" t="s">
        <v>103</v>
      </c>
      <c r="J9" t="s">
        <v>105</v>
      </c>
      <c r="K9" t="s">
        <v>104</v>
      </c>
      <c r="L9" t="s">
        <v>101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32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5:7" ht="12.75">
      <c r="E5">
        <f aca="true" t="shared" si="0" ref="E5:E12">(B5+C5+D5)*5</f>
        <v>0</v>
      </c>
      <c r="F5">
        <f aca="true" t="shared" si="1" ref="F5:F12">(B5*5)+(C5*2)</f>
        <v>0</v>
      </c>
      <c r="G5" s="7" t="e">
        <f aca="true" t="shared" si="2" ref="G5:G12">F5/E5*100</f>
        <v>#DIV/0!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74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9" ht="12.75">
      <c r="A5" s="6">
        <v>38812</v>
      </c>
      <c r="B5">
        <v>45</v>
      </c>
      <c r="C5">
        <v>14</v>
      </c>
      <c r="D5">
        <v>3</v>
      </c>
      <c r="E5">
        <f>(B5+C5+D5)*5</f>
        <v>310</v>
      </c>
      <c r="F5">
        <f>(B5*5)+(C5*2)</f>
        <v>253</v>
      </c>
      <c r="G5" s="7">
        <f>F5/E5*100</f>
        <v>81.61290322580645</v>
      </c>
      <c r="H5" t="s">
        <v>41</v>
      </c>
      <c r="I5" t="s">
        <v>75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31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9" ht="12.75" hidden="1">
      <c r="A5" s="6">
        <v>38614</v>
      </c>
      <c r="B5">
        <v>121</v>
      </c>
      <c r="C5">
        <v>47</v>
      </c>
      <c r="D5">
        <v>0</v>
      </c>
      <c r="E5">
        <f>(B5+C5+D5)*5</f>
        <v>840</v>
      </c>
      <c r="F5">
        <f>(B5*5)+(C5*2)</f>
        <v>699</v>
      </c>
      <c r="G5" s="7">
        <f>F5/E5*100</f>
        <v>83.21428571428572</v>
      </c>
      <c r="H5" t="s">
        <v>47</v>
      </c>
      <c r="I5" t="s">
        <v>79</v>
      </c>
    </row>
    <row r="6" spans="1:9" ht="12.75" hidden="1">
      <c r="A6" s="6">
        <v>38663</v>
      </c>
      <c r="B6">
        <v>34</v>
      </c>
      <c r="C6">
        <v>21</v>
      </c>
      <c r="D6">
        <v>0</v>
      </c>
      <c r="E6">
        <f>(B6+C6+D6)*5</f>
        <v>275</v>
      </c>
      <c r="F6">
        <f>(B6*5)+(C6*2)</f>
        <v>212</v>
      </c>
      <c r="G6" s="7">
        <f>F6/E6*100</f>
        <v>77.0909090909091</v>
      </c>
      <c r="H6" t="s">
        <v>47</v>
      </c>
      <c r="I6" t="s">
        <v>79</v>
      </c>
    </row>
    <row r="7" spans="1:9" s="16" customFormat="1" ht="12.75">
      <c r="A7" s="15">
        <v>39283</v>
      </c>
      <c r="B7" s="16">
        <v>43</v>
      </c>
      <c r="C7" s="16">
        <v>4</v>
      </c>
      <c r="E7" s="16">
        <f>(B7+C7+D7)*5</f>
        <v>235</v>
      </c>
      <c r="F7" s="16">
        <f>(B7*5)+(C7*2)</f>
        <v>223</v>
      </c>
      <c r="G7" s="17">
        <f>F7/E7*100</f>
        <v>94.8936170212766</v>
      </c>
      <c r="H7" s="16" t="s">
        <v>84</v>
      </c>
      <c r="I7" s="16" t="s">
        <v>85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35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5:7" ht="12.75" hidden="1">
      <c r="E5">
        <f aca="true" t="shared" si="0" ref="E5:E12">(B5+C5+D5)*5</f>
        <v>0</v>
      </c>
      <c r="F5">
        <f aca="true" t="shared" si="1" ref="F5:F12">(B5*5)+(C5*2)</f>
        <v>0</v>
      </c>
      <c r="G5" s="7" t="e">
        <f aca="true" t="shared" si="2" ref="G5:G12">F5/E5*100</f>
        <v>#DIV/0!</v>
      </c>
    </row>
    <row r="6" spans="5:7" ht="12.75" hidden="1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 hidden="1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1:11" ht="12.75" hidden="1">
      <c r="A8" s="6">
        <v>38803</v>
      </c>
      <c r="B8">
        <v>126</v>
      </c>
      <c r="C8">
        <v>41</v>
      </c>
      <c r="D8">
        <v>9</v>
      </c>
      <c r="E8">
        <f t="shared" si="0"/>
        <v>880</v>
      </c>
      <c r="F8">
        <f t="shared" si="1"/>
        <v>712</v>
      </c>
      <c r="G8" s="7">
        <f>F8/E8*100</f>
        <v>80.9090909090909</v>
      </c>
      <c r="H8" t="s">
        <v>41</v>
      </c>
      <c r="I8" t="s">
        <v>50</v>
      </c>
      <c r="J8" t="s">
        <v>42</v>
      </c>
      <c r="K8" t="s">
        <v>76</v>
      </c>
    </row>
    <row r="9" spans="1:12" ht="12.75">
      <c r="A9" s="6">
        <v>39262</v>
      </c>
      <c r="B9">
        <v>157</v>
      </c>
      <c r="C9">
        <v>22</v>
      </c>
      <c r="E9">
        <f t="shared" si="0"/>
        <v>895</v>
      </c>
      <c r="F9">
        <f t="shared" si="1"/>
        <v>829</v>
      </c>
      <c r="G9" s="7">
        <f t="shared" si="2"/>
        <v>92.62569832402234</v>
      </c>
      <c r="H9" t="s">
        <v>41</v>
      </c>
      <c r="I9" t="s">
        <v>50</v>
      </c>
      <c r="J9" t="s">
        <v>91</v>
      </c>
      <c r="K9" t="s">
        <v>77</v>
      </c>
      <c r="L9" t="s">
        <v>76</v>
      </c>
    </row>
    <row r="10" spans="1:11" ht="12.75">
      <c r="A10" s="6">
        <v>39296</v>
      </c>
      <c r="B10">
        <v>142</v>
      </c>
      <c r="C10">
        <v>24</v>
      </c>
      <c r="E10">
        <f t="shared" si="0"/>
        <v>830</v>
      </c>
      <c r="F10">
        <f t="shared" si="1"/>
        <v>758</v>
      </c>
      <c r="G10" s="7">
        <f t="shared" si="2"/>
        <v>91.32530120481928</v>
      </c>
      <c r="H10" t="s">
        <v>41</v>
      </c>
      <c r="I10" t="s">
        <v>117</v>
      </c>
      <c r="J10" t="s">
        <v>118</v>
      </c>
      <c r="K10" t="s">
        <v>77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D20" sqref="D20"/>
    </sheetView>
  </sheetViews>
  <sheetFormatPr defaultColWidth="9.140625" defaultRowHeight="12.75"/>
  <sheetData>
    <row r="1" spans="1:7" ht="12.75">
      <c r="A1" s="4" t="s">
        <v>109</v>
      </c>
      <c r="B1" s="1"/>
      <c r="G1" s="7"/>
    </row>
    <row r="2" spans="1:7" ht="12.75">
      <c r="A2" s="6"/>
      <c r="G2" s="7"/>
    </row>
    <row r="3" spans="1:7" ht="12.75">
      <c r="A3" s="4" t="s">
        <v>0</v>
      </c>
      <c r="E3" s="1" t="s">
        <v>5</v>
      </c>
      <c r="F3" s="1" t="s">
        <v>0</v>
      </c>
      <c r="G3" s="7"/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7" ht="12.75" hidden="1">
      <c r="A5" s="6"/>
      <c r="E5">
        <f aca="true" t="shared" si="0" ref="E5:E12">(B5+C5+D5)*5</f>
        <v>0</v>
      </c>
      <c r="F5">
        <f aca="true" t="shared" si="1" ref="F5:F12">(B5*5)+(C5*2)</f>
        <v>0</v>
      </c>
      <c r="G5" s="7" t="e">
        <f aca="true" t="shared" si="2" ref="G5:G12">F5/E5*100</f>
        <v>#DIV/0!</v>
      </c>
    </row>
    <row r="6" spans="1:7" ht="12.75" hidden="1">
      <c r="A6" s="6"/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1:7" ht="12.75" hidden="1">
      <c r="A7" s="6"/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1:11" ht="12.75" hidden="1">
      <c r="A8" s="6">
        <v>38803</v>
      </c>
      <c r="B8">
        <v>126</v>
      </c>
      <c r="C8">
        <v>41</v>
      </c>
      <c r="D8">
        <v>9</v>
      </c>
      <c r="E8">
        <f t="shared" si="0"/>
        <v>880</v>
      </c>
      <c r="F8">
        <f t="shared" si="1"/>
        <v>712</v>
      </c>
      <c r="G8" s="7">
        <f>F8/E8*100</f>
        <v>80.9090909090909</v>
      </c>
      <c r="H8" t="s">
        <v>41</v>
      </c>
      <c r="I8" t="s">
        <v>50</v>
      </c>
      <c r="J8" t="s">
        <v>42</v>
      </c>
      <c r="K8" t="s">
        <v>76</v>
      </c>
    </row>
    <row r="9" spans="1:9" ht="12.75">
      <c r="A9" s="6">
        <v>39276</v>
      </c>
      <c r="B9">
        <v>44</v>
      </c>
      <c r="E9">
        <f t="shared" si="0"/>
        <v>220</v>
      </c>
      <c r="F9">
        <f t="shared" si="1"/>
        <v>220</v>
      </c>
      <c r="G9" s="7">
        <f t="shared" si="2"/>
        <v>100</v>
      </c>
      <c r="H9" t="s">
        <v>41</v>
      </c>
      <c r="I9" t="s">
        <v>110</v>
      </c>
    </row>
    <row r="10" spans="1:7" ht="12.75">
      <c r="A10" s="6"/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1:7" ht="12.75">
      <c r="A11" s="6"/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1:7" ht="12.75">
      <c r="A12" s="6"/>
      <c r="E12">
        <f t="shared" si="0"/>
        <v>0</v>
      </c>
      <c r="F12">
        <f t="shared" si="1"/>
        <v>0</v>
      </c>
      <c r="G12" s="7" t="e">
        <f t="shared" si="2"/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36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0" ht="12.75">
      <c r="A5" s="6">
        <v>39276</v>
      </c>
      <c r="B5">
        <v>85</v>
      </c>
      <c r="C5">
        <v>18</v>
      </c>
      <c r="D5">
        <v>4</v>
      </c>
      <c r="E5">
        <f aca="true" t="shared" si="0" ref="E5:E10">(B5+C5+D5)*5</f>
        <v>535</v>
      </c>
      <c r="F5">
        <f aca="true" t="shared" si="1" ref="F5:F10">(B5*5)+(C5*2)</f>
        <v>461</v>
      </c>
      <c r="G5" s="7">
        <f aca="true" t="shared" si="2" ref="G5:G10">F5/E5*100</f>
        <v>86.16822429906541</v>
      </c>
      <c r="H5" t="s">
        <v>94</v>
      </c>
      <c r="I5" t="s">
        <v>92</v>
      </c>
      <c r="J5" t="s">
        <v>108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K10" sqref="K10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37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0" ht="12.75" hidden="1">
      <c r="A5" s="6">
        <v>39279</v>
      </c>
      <c r="B5">
        <v>138</v>
      </c>
      <c r="C5">
        <v>35</v>
      </c>
      <c r="D5">
        <v>6</v>
      </c>
      <c r="E5">
        <f aca="true" t="shared" si="0" ref="E5:E16">(B5+C5+D5)*5</f>
        <v>895</v>
      </c>
      <c r="F5">
        <f aca="true" t="shared" si="1" ref="F5:F16">(B5*5)+(C5*2)</f>
        <v>760</v>
      </c>
      <c r="G5" s="7">
        <f aca="true" t="shared" si="2" ref="G5:G16">F5/E5*100</f>
        <v>84.91620111731844</v>
      </c>
      <c r="H5" t="s">
        <v>41</v>
      </c>
      <c r="I5" t="s">
        <v>46</v>
      </c>
      <c r="J5" t="s">
        <v>77</v>
      </c>
    </row>
    <row r="6" spans="1:10" ht="12.75" hidden="1">
      <c r="A6" s="6">
        <v>38663</v>
      </c>
      <c r="B6">
        <v>138</v>
      </c>
      <c r="C6">
        <v>38</v>
      </c>
      <c r="D6">
        <v>3</v>
      </c>
      <c r="E6">
        <f t="shared" si="0"/>
        <v>895</v>
      </c>
      <c r="F6">
        <f t="shared" si="1"/>
        <v>766</v>
      </c>
      <c r="G6" s="7">
        <f t="shared" si="2"/>
        <v>85.58659217877094</v>
      </c>
      <c r="H6" t="s">
        <v>41</v>
      </c>
      <c r="I6" t="s">
        <v>46</v>
      </c>
      <c r="J6" t="s">
        <v>77</v>
      </c>
    </row>
    <row r="7" spans="1:10" s="16" customFormat="1" ht="12.75">
      <c r="A7" s="15">
        <v>39278</v>
      </c>
      <c r="B7" s="16">
        <v>156</v>
      </c>
      <c r="C7" s="16">
        <v>17</v>
      </c>
      <c r="E7" s="16">
        <v>865</v>
      </c>
      <c r="F7" s="16">
        <f t="shared" si="1"/>
        <v>814</v>
      </c>
      <c r="G7" s="17">
        <f t="shared" si="2"/>
        <v>94.10404624277456</v>
      </c>
      <c r="H7" s="16" t="s">
        <v>41</v>
      </c>
      <c r="I7" s="16" t="s">
        <v>82</v>
      </c>
      <c r="J7" s="16" t="s">
        <v>83</v>
      </c>
    </row>
    <row r="8" spans="1:10" ht="12.75">
      <c r="A8" s="6">
        <v>39259</v>
      </c>
      <c r="B8">
        <v>158</v>
      </c>
      <c r="C8">
        <v>10</v>
      </c>
      <c r="E8">
        <f t="shared" si="0"/>
        <v>840</v>
      </c>
      <c r="F8">
        <f t="shared" si="1"/>
        <v>810</v>
      </c>
      <c r="G8" s="7">
        <f t="shared" si="2"/>
        <v>96.42857142857143</v>
      </c>
      <c r="H8" t="s">
        <v>41</v>
      </c>
      <c r="I8" t="s">
        <v>82</v>
      </c>
      <c r="J8" t="s">
        <v>83</v>
      </c>
    </row>
    <row r="9" spans="1:10" ht="12.75">
      <c r="A9" s="6">
        <v>39272</v>
      </c>
      <c r="B9">
        <v>47</v>
      </c>
      <c r="C9">
        <v>3</v>
      </c>
      <c r="E9">
        <f t="shared" si="0"/>
        <v>250</v>
      </c>
      <c r="F9">
        <f t="shared" si="1"/>
        <v>241</v>
      </c>
      <c r="G9" s="7">
        <f t="shared" si="2"/>
        <v>96.39999999999999</v>
      </c>
      <c r="H9" t="s">
        <v>41</v>
      </c>
      <c r="I9" t="s">
        <v>100</v>
      </c>
      <c r="J9" t="s">
        <v>101</v>
      </c>
    </row>
    <row r="10" spans="1:10" ht="12.75">
      <c r="A10" s="6">
        <v>39310</v>
      </c>
      <c r="B10">
        <v>155</v>
      </c>
      <c r="C10">
        <v>19</v>
      </c>
      <c r="E10">
        <f t="shared" si="0"/>
        <v>870</v>
      </c>
      <c r="F10">
        <f t="shared" si="1"/>
        <v>813</v>
      </c>
      <c r="G10" s="7">
        <f t="shared" si="2"/>
        <v>93.44827586206897</v>
      </c>
      <c r="H10" t="s">
        <v>41</v>
      </c>
      <c r="I10" t="s">
        <v>82</v>
      </c>
      <c r="J10" t="s">
        <v>83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  <row r="14" spans="5:7" ht="12.75">
      <c r="E14">
        <f t="shared" si="0"/>
        <v>0</v>
      </c>
      <c r="F14">
        <f t="shared" si="1"/>
        <v>0</v>
      </c>
      <c r="G14" s="7" t="e">
        <f t="shared" si="2"/>
        <v>#DIV/0!</v>
      </c>
    </row>
    <row r="15" spans="5:7" ht="12.75">
      <c r="E15">
        <f t="shared" si="0"/>
        <v>0</v>
      </c>
      <c r="F15">
        <f t="shared" si="1"/>
        <v>0</v>
      </c>
      <c r="G15" s="7" t="e">
        <f t="shared" si="2"/>
        <v>#DIV/0!</v>
      </c>
    </row>
    <row r="16" spans="5:7" ht="12.75">
      <c r="E16">
        <f t="shared" si="0"/>
        <v>0</v>
      </c>
      <c r="F16">
        <f t="shared" si="1"/>
        <v>0</v>
      </c>
      <c r="G16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38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9" ht="12.75" hidden="1">
      <c r="A5" s="6">
        <v>38602</v>
      </c>
      <c r="B5">
        <v>81</v>
      </c>
      <c r="C5">
        <v>10</v>
      </c>
      <c r="D5">
        <v>0</v>
      </c>
      <c r="E5">
        <f aca="true" t="shared" si="0" ref="E5:E13">(B5+C5+D5)*5</f>
        <v>455</v>
      </c>
      <c r="F5">
        <f aca="true" t="shared" si="1" ref="F5:F13">(B5*5)+(C5*2)</f>
        <v>425</v>
      </c>
      <c r="G5" s="7">
        <f>F5/E5*100</f>
        <v>93.4065934065934</v>
      </c>
      <c r="H5" t="s">
        <v>43</v>
      </c>
      <c r="I5" t="s">
        <v>75</v>
      </c>
    </row>
    <row r="6" spans="1:9" ht="12.75" hidden="1">
      <c r="A6" s="6">
        <v>38663</v>
      </c>
      <c r="B6">
        <v>71</v>
      </c>
      <c r="C6">
        <v>15</v>
      </c>
      <c r="D6">
        <v>0</v>
      </c>
      <c r="E6">
        <f t="shared" si="0"/>
        <v>430</v>
      </c>
      <c r="F6">
        <f t="shared" si="1"/>
        <v>385</v>
      </c>
      <c r="G6" s="7">
        <f aca="true" t="shared" si="2" ref="G6:G13">F6/E6*100</f>
        <v>89.53488372093024</v>
      </c>
      <c r="H6" t="s">
        <v>43</v>
      </c>
      <c r="I6" t="s">
        <v>78</v>
      </c>
    </row>
    <row r="7" spans="1:9" ht="12.75" hidden="1">
      <c r="A7" s="6">
        <v>38803</v>
      </c>
      <c r="B7">
        <v>80</v>
      </c>
      <c r="C7">
        <v>12</v>
      </c>
      <c r="D7">
        <v>0</v>
      </c>
      <c r="E7">
        <f t="shared" si="0"/>
        <v>460</v>
      </c>
      <c r="F7">
        <f t="shared" si="1"/>
        <v>424</v>
      </c>
      <c r="G7" s="7">
        <f t="shared" si="2"/>
        <v>92.17391304347827</v>
      </c>
      <c r="H7" t="s">
        <v>43</v>
      </c>
      <c r="I7" t="s">
        <v>78</v>
      </c>
    </row>
    <row r="8" spans="1:9" ht="12.75">
      <c r="A8" s="6">
        <v>39266</v>
      </c>
      <c r="B8">
        <v>87</v>
      </c>
      <c r="C8">
        <v>7</v>
      </c>
      <c r="E8">
        <f t="shared" si="0"/>
        <v>470</v>
      </c>
      <c r="F8">
        <f t="shared" si="1"/>
        <v>449</v>
      </c>
      <c r="G8" s="7">
        <f t="shared" si="2"/>
        <v>95.53191489361701</v>
      </c>
      <c r="H8" t="s">
        <v>43</v>
      </c>
      <c r="I8" t="s">
        <v>95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15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>(B5+C5+D5)*5</f>
        <v>0</v>
      </c>
      <c r="F5">
        <f>(B5*5)+(C5*2)</f>
        <v>0</v>
      </c>
      <c r="G5" s="7" t="e">
        <f>F5/E5*100</f>
        <v>#DIV/0!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  <row r="9" spans="5:7" ht="12.75">
      <c r="E9">
        <f>(B9+C9+D9)*5</f>
        <v>0</v>
      </c>
      <c r="F9">
        <f>(B9*5)+(C9*2)</f>
        <v>0</v>
      </c>
      <c r="G9" s="7" t="e">
        <f>F9/E9*100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39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5:7" ht="12.75">
      <c r="E5">
        <f aca="true" t="shared" si="0" ref="E5:E12">(B5+C5+D5)*5</f>
        <v>0</v>
      </c>
      <c r="F5">
        <f aca="true" t="shared" si="1" ref="F5:F12">(B5*5)+(C5*2)</f>
        <v>0</v>
      </c>
      <c r="G5" s="7" t="e">
        <f aca="true" t="shared" si="2" ref="G5:G12">F5/E5*100</f>
        <v>#DIV/0!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80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10" ht="12.75">
      <c r="A5" s="6">
        <v>39269</v>
      </c>
      <c r="B5">
        <v>45</v>
      </c>
      <c r="C5">
        <v>14</v>
      </c>
      <c r="E5">
        <f>(B5+C5+D5)*5</f>
        <v>295</v>
      </c>
      <c r="F5">
        <f>(B5*5)+(C5*2)</f>
        <v>253</v>
      </c>
      <c r="G5" s="7">
        <f>F5/E5*100</f>
        <v>85.76271186440678</v>
      </c>
      <c r="H5" t="s">
        <v>88</v>
      </c>
      <c r="I5" t="s">
        <v>106</v>
      </c>
      <c r="J5" t="s">
        <v>107</v>
      </c>
    </row>
    <row r="6" spans="1:9" ht="12.75" hidden="1">
      <c r="A6" s="6">
        <v>38812</v>
      </c>
      <c r="B6">
        <v>32</v>
      </c>
      <c r="C6">
        <v>12</v>
      </c>
      <c r="D6">
        <v>1</v>
      </c>
      <c r="E6">
        <f>(B6+C6+D6)*5</f>
        <v>225</v>
      </c>
      <c r="F6">
        <f>(B6*5)+(C6*2)</f>
        <v>184</v>
      </c>
      <c r="G6" s="7">
        <f>F6/E6*100</f>
        <v>81.77777777777779</v>
      </c>
      <c r="H6" t="s">
        <v>43</v>
      </c>
      <c r="I6" t="s">
        <v>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3" width="11.57421875" style="0" bestFit="1" customWidth="1"/>
  </cols>
  <sheetData>
    <row r="1" spans="1:2" ht="12.75">
      <c r="A1" s="4" t="s">
        <v>40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3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28</v>
      </c>
    </row>
    <row r="5" spans="1:9" ht="12.75">
      <c r="A5" s="6">
        <v>38603</v>
      </c>
      <c r="B5">
        <v>32</v>
      </c>
      <c r="C5">
        <v>39</v>
      </c>
      <c r="D5">
        <v>0</v>
      </c>
      <c r="E5">
        <f>(B5+C5+D5)*5</f>
        <v>355</v>
      </c>
      <c r="F5">
        <f>(B5*5)+(C5*2)</f>
        <v>238</v>
      </c>
      <c r="G5" s="7">
        <f>F5/E5*100</f>
        <v>67.04225352112675</v>
      </c>
      <c r="H5" t="s">
        <v>47</v>
      </c>
      <c r="I5" t="s">
        <v>56</v>
      </c>
    </row>
    <row r="6" spans="5:7" ht="12.75">
      <c r="E6">
        <f>(B6+C6+D6)*5</f>
        <v>0</v>
      </c>
      <c r="F6">
        <f>(B6*5)+(C6*2)</f>
        <v>0</v>
      </c>
      <c r="G6" s="7" t="e">
        <f>F6/E6*100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16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12.75" hidden="1">
      <c r="A5" s="6">
        <v>38614</v>
      </c>
      <c r="B5">
        <v>167</v>
      </c>
      <c r="C5">
        <v>29</v>
      </c>
      <c r="D5">
        <v>8</v>
      </c>
      <c r="E5">
        <f aca="true" t="shared" si="0" ref="E5:E11">(B5+C5+D5)*5</f>
        <v>1020</v>
      </c>
      <c r="F5">
        <f aca="true" t="shared" si="1" ref="F5:F11">(B5*5)+(C5*2)</f>
        <v>893</v>
      </c>
      <c r="G5" s="7">
        <f aca="true" t="shared" si="2" ref="G5:G11">F5/E5*100</f>
        <v>87.54901960784314</v>
      </c>
      <c r="H5" t="s">
        <v>41</v>
      </c>
      <c r="I5" t="s">
        <v>30</v>
      </c>
      <c r="J5" t="s">
        <v>42</v>
      </c>
    </row>
    <row r="6" spans="1:11" ht="12.75" hidden="1">
      <c r="A6" s="6">
        <v>38664</v>
      </c>
      <c r="B6">
        <v>169</v>
      </c>
      <c r="C6">
        <v>43</v>
      </c>
      <c r="D6">
        <v>3</v>
      </c>
      <c r="E6">
        <f t="shared" si="0"/>
        <v>1075</v>
      </c>
      <c r="F6">
        <f t="shared" si="1"/>
        <v>931</v>
      </c>
      <c r="G6" s="7">
        <f t="shared" si="2"/>
        <v>86.6046511627907</v>
      </c>
      <c r="H6" t="s">
        <v>41</v>
      </c>
      <c r="I6" t="s">
        <v>30</v>
      </c>
      <c r="J6" t="s">
        <v>42</v>
      </c>
      <c r="K6" t="s">
        <v>17</v>
      </c>
    </row>
    <row r="7" spans="1:10" ht="12.75">
      <c r="A7" s="6">
        <v>39274</v>
      </c>
      <c r="B7">
        <v>193</v>
      </c>
      <c r="C7">
        <v>36</v>
      </c>
      <c r="E7">
        <f t="shared" si="0"/>
        <v>1145</v>
      </c>
      <c r="F7">
        <f t="shared" si="1"/>
        <v>1037</v>
      </c>
      <c r="G7" s="7">
        <f t="shared" si="2"/>
        <v>90.56768558951966</v>
      </c>
      <c r="H7" t="s">
        <v>41</v>
      </c>
      <c r="I7" t="s">
        <v>98</v>
      </c>
      <c r="J7" t="s">
        <v>99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67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0" ht="12.75">
      <c r="A5" s="6">
        <v>39274</v>
      </c>
      <c r="B5">
        <v>134</v>
      </c>
      <c r="C5">
        <v>7</v>
      </c>
      <c r="E5">
        <f aca="true" t="shared" si="0" ref="E5:E10">(B5+C5+D5)*5</f>
        <v>705</v>
      </c>
      <c r="F5">
        <f aca="true" t="shared" si="1" ref="F5:F10">(B5*5)+(C5*2)</f>
        <v>684</v>
      </c>
      <c r="G5" s="7">
        <f aca="true" t="shared" si="2" ref="G5:G10">F5/E5*100</f>
        <v>97.02127659574468</v>
      </c>
      <c r="H5" t="s">
        <v>43</v>
      </c>
      <c r="I5" t="s">
        <v>96</v>
      </c>
      <c r="J5" t="s">
        <v>97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1:10" ht="12.75" hidden="1">
      <c r="A8" s="6">
        <v>38811</v>
      </c>
      <c r="B8">
        <v>135</v>
      </c>
      <c r="C8">
        <v>4</v>
      </c>
      <c r="D8">
        <v>0</v>
      </c>
      <c r="E8">
        <f t="shared" si="0"/>
        <v>695</v>
      </c>
      <c r="F8">
        <f t="shared" si="1"/>
        <v>683</v>
      </c>
      <c r="G8" s="7">
        <f t="shared" si="2"/>
        <v>98.27338129496403</v>
      </c>
      <c r="H8" t="s">
        <v>43</v>
      </c>
      <c r="I8" t="s">
        <v>44</v>
      </c>
      <c r="J8" t="s">
        <v>45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68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 aca="true" t="shared" si="0" ref="E5:E10">(B5+C5+D5)*5</f>
        <v>0</v>
      </c>
      <c r="F5">
        <f aca="true" t="shared" si="1" ref="F5:F10">(B5*5)+(C5*2)</f>
        <v>0</v>
      </c>
      <c r="G5" s="7" t="e">
        <f aca="true" t="shared" si="2" ref="G5:G10">F5/E5*100</f>
        <v>#DIV/0!</v>
      </c>
    </row>
    <row r="6" spans="1:9" ht="12.75">
      <c r="A6" s="6">
        <v>38804</v>
      </c>
      <c r="B6">
        <v>44</v>
      </c>
      <c r="C6">
        <v>30</v>
      </c>
      <c r="D6">
        <v>0</v>
      </c>
      <c r="E6">
        <f t="shared" si="0"/>
        <v>370</v>
      </c>
      <c r="F6">
        <f t="shared" si="1"/>
        <v>280</v>
      </c>
      <c r="G6" s="7">
        <f t="shared" si="2"/>
        <v>75.67567567567568</v>
      </c>
      <c r="H6" t="s">
        <v>41</v>
      </c>
      <c r="I6" t="s">
        <v>46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9.140625" style="6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18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9" ht="12.75">
      <c r="A5" s="6">
        <v>39265</v>
      </c>
      <c r="B5">
        <v>46</v>
      </c>
      <c r="C5">
        <v>18</v>
      </c>
      <c r="E5">
        <f>(B5+C5+D5)*5</f>
        <v>320</v>
      </c>
      <c r="F5">
        <f>(B5*5)+(C5*2)</f>
        <v>266</v>
      </c>
      <c r="G5" s="7">
        <f>F5/E5*100</f>
        <v>83.125</v>
      </c>
      <c r="H5" t="s">
        <v>88</v>
      </c>
      <c r="I5" t="s">
        <v>48</v>
      </c>
    </row>
    <row r="6" spans="1:9" ht="12.75" hidden="1">
      <c r="A6" s="6">
        <v>38664</v>
      </c>
      <c r="B6">
        <v>40</v>
      </c>
      <c r="C6">
        <v>17</v>
      </c>
      <c r="E6">
        <f>(B6+C6+D6)*5</f>
        <v>285</v>
      </c>
      <c r="F6">
        <f>(B6*5)+(C6*2)</f>
        <v>234</v>
      </c>
      <c r="G6" s="7">
        <f>F6/E6*100</f>
        <v>82.10526315789474</v>
      </c>
      <c r="H6" t="s">
        <v>47</v>
      </c>
      <c r="I6" t="s">
        <v>48</v>
      </c>
    </row>
    <row r="7" spans="5:7" ht="12.75">
      <c r="E7">
        <f>(B7+C7+D7)*5</f>
        <v>0</v>
      </c>
      <c r="F7">
        <f>(B7*5)+(C7*2)</f>
        <v>0</v>
      </c>
      <c r="G7" s="7" t="e">
        <f>F7/E7*100</f>
        <v>#DIV/0!</v>
      </c>
    </row>
    <row r="8" spans="5:7" ht="12.75">
      <c r="E8">
        <f>(B8+C8+D8)*5</f>
        <v>0</v>
      </c>
      <c r="F8">
        <f>(B8*5)+(C8*2)</f>
        <v>0</v>
      </c>
      <c r="G8" s="7" t="e">
        <f>F8/E8*100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0.140625" style="6" bestFit="1" customWidth="1"/>
    <col min="7" max="7" width="9.140625" style="7" customWidth="1"/>
    <col min="8" max="8" width="10.7109375" style="0" bestFit="1" customWidth="1"/>
    <col min="9" max="12" width="11.57421875" style="0" bestFit="1" customWidth="1"/>
  </cols>
  <sheetData>
    <row r="1" spans="1:2" ht="12.75">
      <c r="A1" s="4" t="s">
        <v>23</v>
      </c>
      <c r="B1" s="1"/>
    </row>
    <row r="3" spans="1:6" ht="12.75">
      <c r="A3" s="4" t="s">
        <v>0</v>
      </c>
      <c r="E3" s="1" t="s">
        <v>5</v>
      </c>
      <c r="F3" s="1" t="s">
        <v>0</v>
      </c>
    </row>
    <row r="4" spans="1:12" ht="12.75">
      <c r="A4" s="5" t="s">
        <v>1</v>
      </c>
      <c r="B4" s="3" t="s">
        <v>2</v>
      </c>
      <c r="C4" s="3" t="s">
        <v>3</v>
      </c>
      <c r="D4" s="3" t="s">
        <v>4</v>
      </c>
      <c r="E4" s="2" t="s">
        <v>6</v>
      </c>
      <c r="F4" s="2" t="s">
        <v>6</v>
      </c>
      <c r="G4" s="8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5:7" ht="12.75">
      <c r="E5">
        <f>(B5+C5+D5)*5</f>
        <v>0</v>
      </c>
      <c r="F5">
        <f>(B5*5)+(C5*2)</f>
        <v>0</v>
      </c>
      <c r="G5" s="7" t="e">
        <f>(F5/E5)*100</f>
        <v>#DIV/0!</v>
      </c>
    </row>
    <row r="6" spans="5:7" ht="12.75">
      <c r="E6">
        <f aca="true" t="shared" si="0" ref="E6:E12">(B6+C6+D6)*5</f>
        <v>0</v>
      </c>
      <c r="F6">
        <f aca="true" t="shared" si="1" ref="F6:F12">(B6*5)+(C6*2)</f>
        <v>0</v>
      </c>
      <c r="G6" s="7" t="e">
        <f aca="true" t="shared" si="2" ref="G6:G12">(F6/E6)*100</f>
        <v>#DIV/0!</v>
      </c>
    </row>
    <row r="7" spans="1:9" ht="12.75">
      <c r="A7" s="6">
        <v>38804</v>
      </c>
      <c r="B7">
        <v>46</v>
      </c>
      <c r="C7">
        <v>4</v>
      </c>
      <c r="D7">
        <v>0</v>
      </c>
      <c r="E7">
        <f t="shared" si="0"/>
        <v>250</v>
      </c>
      <c r="F7">
        <f t="shared" si="1"/>
        <v>238</v>
      </c>
      <c r="G7" s="7">
        <f t="shared" si="2"/>
        <v>95.19999999999999</v>
      </c>
      <c r="H7" t="s">
        <v>43</v>
      </c>
      <c r="I7" t="s">
        <v>49</v>
      </c>
    </row>
    <row r="8" spans="5:7" ht="12.75"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1:7" ht="12.75">
      <c r="A9" s="10"/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6" customWidth="1"/>
    <col min="6" max="6" width="11.28125" style="0" customWidth="1"/>
    <col min="7" max="7" width="9.140625" style="7" customWidth="1"/>
    <col min="8" max="8" width="11.7109375" style="0" customWidth="1"/>
    <col min="9" max="9" width="12.140625" style="0" customWidth="1"/>
    <col min="10" max="10" width="12.8515625" style="0" customWidth="1"/>
    <col min="11" max="12" width="12.57421875" style="0" customWidth="1"/>
  </cols>
  <sheetData>
    <row r="1" spans="1:2" ht="12.75">
      <c r="A1" s="4" t="s">
        <v>69</v>
      </c>
      <c r="B1" s="1"/>
    </row>
    <row r="3" spans="1:12" ht="25.5">
      <c r="A3" s="11" t="s">
        <v>26</v>
      </c>
      <c r="B3" s="12" t="s">
        <v>2</v>
      </c>
      <c r="C3" s="12" t="s">
        <v>3</v>
      </c>
      <c r="D3" s="12" t="s">
        <v>4</v>
      </c>
      <c r="E3" s="13" t="s">
        <v>24</v>
      </c>
      <c r="F3" s="13" t="s">
        <v>25</v>
      </c>
      <c r="G3" s="14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</row>
    <row r="4" spans="1:9" ht="12.75">
      <c r="A4" s="6">
        <v>38603</v>
      </c>
      <c r="B4">
        <v>48</v>
      </c>
      <c r="C4">
        <v>2</v>
      </c>
      <c r="D4">
        <v>1</v>
      </c>
      <c r="E4">
        <f aca="true" t="shared" si="0" ref="E4:E14">(B4+C4+D4)*5</f>
        <v>255</v>
      </c>
      <c r="F4">
        <f aca="true" t="shared" si="1" ref="F4:F14">(B4*5)+(C4*2)</f>
        <v>244</v>
      </c>
      <c r="G4" s="7">
        <f aca="true" t="shared" si="2" ref="G4:G14">F4/E4*100</f>
        <v>95.68627450980392</v>
      </c>
      <c r="H4" t="s">
        <v>41</v>
      </c>
      <c r="I4" t="s">
        <v>52</v>
      </c>
    </row>
    <row r="5" spans="5:7" ht="12.75">
      <c r="E5">
        <f t="shared" si="0"/>
        <v>0</v>
      </c>
      <c r="F5">
        <f t="shared" si="1"/>
        <v>0</v>
      </c>
      <c r="G5" s="7" t="e">
        <f t="shared" si="2"/>
        <v>#DIV/0!</v>
      </c>
    </row>
    <row r="6" spans="5:7" ht="12.75">
      <c r="E6">
        <f t="shared" si="0"/>
        <v>0</v>
      </c>
      <c r="F6">
        <f t="shared" si="1"/>
        <v>0</v>
      </c>
      <c r="G6" s="7" t="e">
        <f t="shared" si="2"/>
        <v>#DIV/0!</v>
      </c>
    </row>
    <row r="7" spans="5:7" ht="12.75">
      <c r="E7">
        <f t="shared" si="0"/>
        <v>0</v>
      </c>
      <c r="F7">
        <f t="shared" si="1"/>
        <v>0</v>
      </c>
      <c r="G7" s="7" t="e">
        <f t="shared" si="2"/>
        <v>#DIV/0!</v>
      </c>
    </row>
    <row r="8" spans="1:7" ht="12.75">
      <c r="A8" s="9"/>
      <c r="E8">
        <f t="shared" si="0"/>
        <v>0</v>
      </c>
      <c r="F8">
        <f t="shared" si="1"/>
        <v>0</v>
      </c>
      <c r="G8" s="7" t="e">
        <f t="shared" si="2"/>
        <v>#DIV/0!</v>
      </c>
    </row>
    <row r="9" spans="5:7" ht="12.75">
      <c r="E9">
        <f t="shared" si="0"/>
        <v>0</v>
      </c>
      <c r="F9">
        <f t="shared" si="1"/>
        <v>0</v>
      </c>
      <c r="G9" s="7" t="e">
        <f t="shared" si="2"/>
        <v>#DIV/0!</v>
      </c>
    </row>
    <row r="10" spans="5:7" ht="12.75">
      <c r="E10">
        <f t="shared" si="0"/>
        <v>0</v>
      </c>
      <c r="F10">
        <f t="shared" si="1"/>
        <v>0</v>
      </c>
      <c r="G10" s="7" t="e">
        <f t="shared" si="2"/>
        <v>#DIV/0!</v>
      </c>
    </row>
    <row r="11" spans="5:7" ht="12.75">
      <c r="E11">
        <f t="shared" si="0"/>
        <v>0</v>
      </c>
      <c r="F11">
        <f t="shared" si="1"/>
        <v>0</v>
      </c>
      <c r="G11" s="7" t="e">
        <f t="shared" si="2"/>
        <v>#DIV/0!</v>
      </c>
    </row>
    <row r="12" spans="5:7" ht="12.75">
      <c r="E12">
        <f t="shared" si="0"/>
        <v>0</v>
      </c>
      <c r="F12">
        <f t="shared" si="1"/>
        <v>0</v>
      </c>
      <c r="G12" s="7" t="e">
        <f t="shared" si="2"/>
        <v>#DIV/0!</v>
      </c>
    </row>
    <row r="13" spans="5:7" ht="12.75">
      <c r="E13">
        <f t="shared" si="0"/>
        <v>0</v>
      </c>
      <c r="F13">
        <f t="shared" si="1"/>
        <v>0</v>
      </c>
      <c r="G13" s="7" t="e">
        <f t="shared" si="2"/>
        <v>#DIV/0!</v>
      </c>
    </row>
    <row r="14" spans="5:7" ht="12.75">
      <c r="E14">
        <f t="shared" si="0"/>
        <v>0</v>
      </c>
      <c r="F14">
        <f t="shared" si="1"/>
        <v>0</v>
      </c>
      <c r="G14" s="7" t="e">
        <f t="shared" si="2"/>
        <v>#DIV/0!</v>
      </c>
    </row>
  </sheetData>
  <sheetProtection/>
  <printOptions/>
  <pageMargins left="0.75" right="0.75" top="1" bottom="1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 Houston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ppl_mer</dc:creator>
  <cp:keywords/>
  <dc:description/>
  <cp:lastModifiedBy>Sarah Grace Broxson</cp:lastModifiedBy>
  <cp:lastPrinted>2007-10-03T21:06:01Z</cp:lastPrinted>
  <dcterms:created xsi:type="dcterms:W3CDTF">2005-04-28T14:45:43Z</dcterms:created>
  <dcterms:modified xsi:type="dcterms:W3CDTF">2007-10-05T13:09:17Z</dcterms:modified>
  <cp:category/>
  <cp:version/>
  <cp:contentType/>
  <cp:contentStatus/>
</cp:coreProperties>
</file>