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645" windowHeight="9180" activeTab="6"/>
  </bookViews>
  <sheets>
    <sheet name="one" sheetId="1" r:id="rId1"/>
    <sheet name="four" sheetId="2" r:id="rId2"/>
    <sheet name="five" sheetId="3" r:id="rId3"/>
    <sheet name="six" sheetId="4" r:id="rId4"/>
    <sheet name="nine" sheetId="5" r:id="rId5"/>
    <sheet name="ten" sheetId="6" r:id="rId6"/>
    <sheet name="eleven" sheetId="7" r:id="rId7"/>
    <sheet name="14" sheetId="8" r:id="rId8"/>
    <sheet name="fifteen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<sst xmlns="http://schemas.openxmlformats.org/spreadsheetml/2006/main" count="1296" uniqueCount="169">
  <si>
    <t>SAM HOUSTON STATE UNIVERSITY</t>
  </si>
  <si>
    <t xml:space="preserve"> </t>
  </si>
  <si>
    <t>DAILY CASH BALANCE SHEET</t>
  </si>
  <si>
    <t>DATE:</t>
  </si>
  <si>
    <t>050207</t>
  </si>
  <si>
    <t>CASHIER #</t>
  </si>
  <si>
    <t>CASHIER INT.</t>
  </si>
  <si>
    <t>jb</t>
  </si>
  <si>
    <t>CASH ON HAND:</t>
  </si>
  <si>
    <t>Total Cash:</t>
  </si>
  <si>
    <t>Total Checks:</t>
  </si>
  <si>
    <t>.</t>
  </si>
  <si>
    <t xml:space="preserve">Due from previous day's deposit:  </t>
  </si>
  <si>
    <t>Direct Deposits:</t>
  </si>
  <si>
    <t>Vending</t>
  </si>
  <si>
    <t/>
  </si>
  <si>
    <t>Hotel</t>
  </si>
  <si>
    <t>Wire-trans.</t>
  </si>
  <si>
    <t>Non-ed</t>
  </si>
  <si>
    <t>INT. INCOME</t>
  </si>
  <si>
    <t>TRIES</t>
  </si>
  <si>
    <t>Total:</t>
  </si>
  <si>
    <t>Credit Card Deposits:</t>
  </si>
  <si>
    <t>Tuition</t>
  </si>
  <si>
    <t>Continuing ed</t>
  </si>
  <si>
    <t>Under.Adm.</t>
  </si>
  <si>
    <t>Music</t>
  </si>
  <si>
    <t>Grad Studies</t>
  </si>
  <si>
    <t>TEST</t>
  </si>
  <si>
    <t>Criminal Justice</t>
  </si>
  <si>
    <t>Dance dept</t>
  </si>
  <si>
    <t>Housing</t>
  </si>
  <si>
    <t>Testing center</t>
  </si>
  <si>
    <t xml:space="preserve">Other </t>
  </si>
  <si>
    <t>Health Clinic</t>
  </si>
  <si>
    <t>Alumini relation</t>
  </si>
  <si>
    <t>Univ Adv</t>
  </si>
  <si>
    <t>Athletics</t>
  </si>
  <si>
    <t>CJ Café</t>
  </si>
  <si>
    <t>Rec Sports</t>
  </si>
  <si>
    <t>UPD</t>
  </si>
  <si>
    <t>Museum</t>
  </si>
  <si>
    <t>Hotel Vs/Mc</t>
  </si>
  <si>
    <t>Registrars</t>
  </si>
  <si>
    <t xml:space="preserve">Hotel AmEx </t>
  </si>
  <si>
    <t>Cashier Total:</t>
  </si>
  <si>
    <t>Total</t>
  </si>
  <si>
    <t>Total Cash &amp; Cash Items on Hand:</t>
  </si>
  <si>
    <t>General Receipts:</t>
  </si>
  <si>
    <t>thru</t>
  </si>
  <si>
    <t>A.  Balance  (Total Cash Items Less Total General Receipts)</t>
  </si>
  <si>
    <t>A</t>
  </si>
  <si>
    <t>B.  Less Standard Change Fund</t>
  </si>
  <si>
    <t>B</t>
  </si>
  <si>
    <t>C.  Cash Over or (Short) for Month   (A minus B)</t>
  </si>
  <si>
    <t>C</t>
  </si>
  <si>
    <t>D.  Cash Over or (Short) for previous day    (Yesterday's C)</t>
  </si>
  <si>
    <t>D</t>
  </si>
  <si>
    <t>E.  Cash Over or (Short) for Today     (C minus D)</t>
  </si>
  <si>
    <t>E</t>
  </si>
  <si>
    <t>Today's Deposit:</t>
  </si>
  <si>
    <t>Total Receipts</t>
  </si>
  <si>
    <t>Less Total Direct Deposits</t>
  </si>
  <si>
    <t>Less Total Credit Cards</t>
  </si>
  <si>
    <t>Net Deposit:</t>
  </si>
  <si>
    <t>Adjustment to Deposit:</t>
  </si>
  <si>
    <t>Cashier's Deposit:</t>
  </si>
  <si>
    <t>Cash Due to/(from) Deposit:</t>
  </si>
  <si>
    <t>Less:  Total Checks</t>
  </si>
  <si>
    <t>Higher One ACH</t>
  </si>
  <si>
    <t>Raven Nest</t>
  </si>
  <si>
    <t>DFAFS</t>
  </si>
  <si>
    <t>Raven Nest discover</t>
  </si>
  <si>
    <t>Raven Nest Vs/Mc</t>
  </si>
  <si>
    <t>Raven Nest AmEx</t>
  </si>
  <si>
    <t>DAILY BALANCE SHEET</t>
  </si>
  <si>
    <t>JRC</t>
  </si>
  <si>
    <t>STL</t>
  </si>
  <si>
    <t>Testing Center</t>
  </si>
  <si>
    <t>University Advance</t>
  </si>
  <si>
    <t>University Police</t>
  </si>
  <si>
    <t xml:space="preserve">  </t>
  </si>
  <si>
    <t>Raven nest discover</t>
  </si>
  <si>
    <t>Hotel VS/MC</t>
  </si>
  <si>
    <t>Hotel Amex</t>
  </si>
  <si>
    <t>Fee Statement Receipts:</t>
  </si>
  <si>
    <t>Amount</t>
  </si>
  <si>
    <t>s061220</t>
  </si>
  <si>
    <t>f061220</t>
  </si>
  <si>
    <t>s061221</t>
  </si>
  <si>
    <t>S07 Online</t>
  </si>
  <si>
    <t>107 online</t>
  </si>
  <si>
    <t>2'07 online</t>
  </si>
  <si>
    <t>fall '07 online</t>
  </si>
  <si>
    <t>General Receipts # for cover sheet:</t>
  </si>
  <si>
    <t>Total Cover Sheets:</t>
  </si>
  <si>
    <t>Checks per Fee Statement:</t>
  </si>
  <si>
    <t>terminal #</t>
  </si>
  <si>
    <t>Checks Cashed:</t>
  </si>
  <si>
    <t>batch #</t>
  </si>
  <si>
    <t>Checks per General Receipt:</t>
  </si>
  <si>
    <t>Other Checks:</t>
  </si>
  <si>
    <t>jrc</t>
  </si>
  <si>
    <t>TOTAL CASH:</t>
  </si>
  <si>
    <t>Web Credit Card:</t>
  </si>
  <si>
    <t>Parking Garage</t>
  </si>
  <si>
    <t>sum camp</t>
  </si>
  <si>
    <t>Alumni</t>
  </si>
  <si>
    <t>Graduate Studies</t>
  </si>
  <si>
    <t>Under. Admiss.</t>
  </si>
  <si>
    <t>Orientation</t>
  </si>
  <si>
    <t>oicj &amp; lemit</t>
  </si>
  <si>
    <t>sy</t>
  </si>
  <si>
    <t>TOTAL CREDIT CARDS</t>
  </si>
  <si>
    <t>s111220</t>
  </si>
  <si>
    <t>S06 online</t>
  </si>
  <si>
    <t>batch#</t>
  </si>
  <si>
    <t>$amount</t>
  </si>
  <si>
    <t>terminal</t>
  </si>
  <si>
    <t>TOTAL :</t>
  </si>
  <si>
    <t>JP</t>
  </si>
  <si>
    <t>CONTINUING ED</t>
  </si>
  <si>
    <t>UNDERG ADM</t>
  </si>
  <si>
    <t>MUSIC</t>
  </si>
  <si>
    <t>GRAD STUDIES</t>
  </si>
  <si>
    <t>CRIMINAL JUSTICE</t>
  </si>
  <si>
    <t>DANCE DEPT</t>
  </si>
  <si>
    <t>HOUSING</t>
  </si>
  <si>
    <t>TESTING CTR</t>
  </si>
  <si>
    <t>OTHER</t>
  </si>
  <si>
    <t>HEALTH CLINIC</t>
  </si>
  <si>
    <t>ALUMNI REL</t>
  </si>
  <si>
    <t>UNIV ADV</t>
  </si>
  <si>
    <t>ATHLETICS</t>
  </si>
  <si>
    <t>C J CAFÉ</t>
  </si>
  <si>
    <t xml:space="preserve">REC SPORTS </t>
  </si>
  <si>
    <t>MUSEUM</t>
  </si>
  <si>
    <t>HOTEL MC/VISA</t>
  </si>
  <si>
    <t>REGISTRARS</t>
  </si>
  <si>
    <t>HOTEL AMEX</t>
  </si>
  <si>
    <t>TOTAL</t>
  </si>
  <si>
    <t>s011220</t>
  </si>
  <si>
    <t>f011222</t>
  </si>
  <si>
    <t>s011221</t>
  </si>
  <si>
    <t>s011222</t>
  </si>
  <si>
    <t>s07  1144</t>
  </si>
  <si>
    <t>dmr</t>
  </si>
  <si>
    <t>Alumni relation</t>
  </si>
  <si>
    <t>Hotel m/c visa</t>
  </si>
  <si>
    <t>hotel amex</t>
  </si>
  <si>
    <t>Univ ADV</t>
  </si>
  <si>
    <t>s051220</t>
  </si>
  <si>
    <t>s051221</t>
  </si>
  <si>
    <t>s051222</t>
  </si>
  <si>
    <t>C. Sheets</t>
  </si>
  <si>
    <t>107 Online</t>
  </si>
  <si>
    <t>207 Online</t>
  </si>
  <si>
    <t>$</t>
  </si>
  <si>
    <t>TERMINAL</t>
  </si>
  <si>
    <t>SJS</t>
  </si>
  <si>
    <t>ORIENTATION</t>
  </si>
  <si>
    <t>MANUAL S'07</t>
  </si>
  <si>
    <t>MANUAL 1'07</t>
  </si>
  <si>
    <t>ONLINE S'07</t>
  </si>
  <si>
    <t>ONLINE 1'07</t>
  </si>
  <si>
    <t>S041220</t>
  </si>
  <si>
    <t>ONLINE F'07</t>
  </si>
  <si>
    <t>ONLINE 2'07</t>
  </si>
  <si>
    <t>F041220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</si>
</sst>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6">
    <font>
      <sz val="10"/>
      <name val="Arial"/>
      <family val="0"/>
    </font>
    <font>
      <b/>
      <sz val="16"/>
      <name val="CaslonOpnface BT"/>
      <family val="0"/>
    </font>
    <font>
      <b/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6"/>
      <name val="Arial"/>
      <family val="0"/>
    </font>
    <font>
      <sz val="10"/>
      <color indexed="9"/>
      <name val="Arial"/>
      <family val="0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>
        <color indexed="63"/>
      </left>
      <right/>
      <top/>
      <bottom style="thin"/>
    </border>
    <border>
      <left/>
      <right>
        <color indexed="63"/>
      </right>
      <top/>
      <bottom style="medium"/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Alignment="1">
      <alignment/>
    </xf>
    <xf numFmtId="15" fontId="0" fillId="0" borderId="1" xfId="20" applyFont="1" applyFill="1" quotePrefix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ill="1" applyBorder="1" applyAlignment="1">
      <alignment/>
    </xf>
    <xf numFmtId="0" fontId="0" fillId="0" borderId="0" xfId="0" applyFill="1" applyBorder="1" applyAlignment="1">
      <alignment/>
    </xf>
    <xf numFmtId="44" fontId="6" fillId="0" borderId="1" xfId="17" applyFill="1" applyAlignment="1">
      <alignment/>
    </xf>
    <xf numFmtId="0" fontId="6" fillId="0" borderId="0" xfId="0" applyFill="1" applyAlignment="1">
      <alignment/>
    </xf>
    <xf numFmtId="2" fontId="6" fillId="0" borderId="0" xfId="0" applyFill="1" applyAlignment="1">
      <alignment/>
    </xf>
    <xf numFmtId="2" fontId="0" fillId="0" borderId="1" xfId="0" applyFill="1" applyAlignment="1">
      <alignment/>
    </xf>
    <xf numFmtId="0" fontId="5" fillId="0" borderId="0" xfId="0" applyFont="1" applyFill="1" applyAlignment="1">
      <alignment/>
    </xf>
    <xf numFmtId="2" fontId="0" fillId="0" borderId="0" xfId="15" applyNumberFormat="1" applyFill="1" applyAlignment="1">
      <alignment/>
    </xf>
    <xf numFmtId="2" fontId="0" fillId="0" borderId="2" xfId="15" applyNumberFormat="1" applyFill="1" applyAlignment="1">
      <alignment/>
    </xf>
    <xf numFmtId="0" fontId="0" fillId="0" borderId="3" xfId="0" applyFill="1" applyAlignment="1">
      <alignment/>
    </xf>
    <xf numFmtId="0" fontId="5" fillId="0" borderId="3" xfId="0" applyFont="1" applyFill="1" applyAlignment="1">
      <alignment/>
    </xf>
    <xf numFmtId="0" fontId="5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3" fontId="8" fillId="0" borderId="0" xfId="15" applyFont="1" applyFill="1" applyAlignment="1">
      <alignment/>
    </xf>
    <xf numFmtId="0" fontId="8" fillId="0" borderId="0" xfId="0" applyFill="1" applyAlignment="1">
      <alignment/>
    </xf>
    <xf numFmtId="0" fontId="8" fillId="0" borderId="3" xfId="0" applyFill="1" applyAlignment="1">
      <alignment/>
    </xf>
    <xf numFmtId="0" fontId="8" fillId="0" borderId="3" xfId="0" applyFont="1" applyFill="1" applyAlignment="1">
      <alignment/>
    </xf>
    <xf numFmtId="43" fontId="7" fillId="0" borderId="0" xfId="15" applyFont="1" applyFill="1" applyAlignment="1">
      <alignment/>
    </xf>
    <xf numFmtId="43" fontId="0" fillId="0" borderId="1" xfId="15" applyFill="1" applyAlignment="1">
      <alignment/>
    </xf>
    <xf numFmtId="43" fontId="0" fillId="0" borderId="0" xfId="15" applyFill="1" applyAlignment="1">
      <alignment/>
    </xf>
    <xf numFmtId="0" fontId="5" fillId="0" borderId="1" xfId="0" applyFill="1" applyAlignment="1">
      <alignment/>
    </xf>
    <xf numFmtId="0" fontId="5" fillId="0" borderId="0" xfId="0" applyFill="1" applyAlignment="1">
      <alignment horizontal="center"/>
    </xf>
    <xf numFmtId="0" fontId="5" fillId="0" borderId="1" xfId="0" applyFont="1" applyFill="1" applyAlignment="1">
      <alignment/>
    </xf>
    <xf numFmtId="43" fontId="5" fillId="0" borderId="1" xfId="15" applyFont="1" applyFill="1" applyAlignment="1">
      <alignment/>
    </xf>
    <xf numFmtId="44" fontId="6" fillId="0" borderId="1" xfId="17" applyFont="1" applyFill="1" applyAlignment="1">
      <alignment/>
    </xf>
    <xf numFmtId="2" fontId="6" fillId="0" borderId="0" xfId="0" applyFont="1" applyFill="1" applyAlignment="1">
      <alignment/>
    </xf>
    <xf numFmtId="43" fontId="0" fillId="0" borderId="0" xfId="15" applyFont="1" applyFill="1" applyAlignment="1">
      <alignment/>
    </xf>
    <xf numFmtId="43" fontId="6" fillId="0" borderId="1" xfId="15" applyFill="1" applyAlignment="1">
      <alignment/>
    </xf>
    <xf numFmtId="0" fontId="0" fillId="0" borderId="4" xfId="0" applyFill="1" applyAlignment="1">
      <alignment/>
    </xf>
    <xf numFmtId="2" fontId="6" fillId="0" borderId="4" xfId="0" applyFill="1" applyAlignment="1">
      <alignment/>
    </xf>
    <xf numFmtId="44" fontId="6" fillId="0" borderId="2" xfId="17" applyFill="1" applyAlignment="1">
      <alignment/>
    </xf>
    <xf numFmtId="0" fontId="0" fillId="0" borderId="0" xfId="20" applyFont="1" applyFill="1" quotePrefix="1">
      <alignment/>
      <protection/>
    </xf>
    <xf numFmtId="0" fontId="0" fillId="0" borderId="1" xfId="0" applyFill="1" applyAlignment="1">
      <alignment horizontal="right"/>
    </xf>
    <xf numFmtId="0" fontId="0" fillId="0" borderId="0" xfId="0" applyFont="1" applyFill="1" applyAlignment="1">
      <alignment/>
    </xf>
    <xf numFmtId="2" fontId="0" fillId="0" borderId="1" xfId="0" applyFont="1" applyFill="1" applyAlignment="1">
      <alignment/>
    </xf>
    <xf numFmtId="2" fontId="5" fillId="0" borderId="0" xfId="15" applyNumberFormat="1" applyFont="1" applyFill="1" applyAlignment="1">
      <alignment/>
    </xf>
    <xf numFmtId="2" fontId="5" fillId="0" borderId="2" xfId="15" applyNumberFormat="1" applyFont="1" applyFill="1" applyAlignment="1">
      <alignment/>
    </xf>
    <xf numFmtId="43" fontId="9" fillId="0" borderId="0" xfId="15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ill="1" applyAlignment="1">
      <alignment horizontal="centerContinuous"/>
    </xf>
    <xf numFmtId="0" fontId="5" fillId="0" borderId="0" xfId="0" applyFill="1" applyAlignment="1">
      <alignment horizontal="centerContinuous"/>
    </xf>
    <xf numFmtId="0" fontId="6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5" fontId="0" fillId="0" borderId="5" xfId="20" applyNumberFormat="1" applyFill="1" applyBorder="1">
      <alignment/>
      <protection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ill="1" applyBorder="1" applyAlignment="1">
      <alignment/>
    </xf>
    <xf numFmtId="0" fontId="8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15" fontId="0" fillId="0" borderId="0" xfId="20" applyNumberFormat="1" applyFill="1" applyBorder="1">
      <alignment/>
      <protection/>
    </xf>
    <xf numFmtId="15" fontId="8" fillId="0" borderId="0" xfId="20" applyNumberFormat="1" applyFont="1" applyFill="1" applyBorder="1">
      <alignment/>
      <protection/>
    </xf>
    <xf numFmtId="2" fontId="6" fillId="0" borderId="1" xfId="17" applyNumberFormat="1" applyFill="1" applyBorder="1" applyAlignment="1">
      <alignment/>
    </xf>
    <xf numFmtId="2" fontId="6" fillId="0" borderId="2" xfId="17" applyNumberFormat="1" applyFill="1" applyBorder="1" applyAlignment="1">
      <alignment/>
    </xf>
    <xf numFmtId="2" fontId="6" fillId="0" borderId="0" xfId="0" applyNumberFormat="1" applyFill="1" applyAlignment="1">
      <alignment/>
    </xf>
    <xf numFmtId="2" fontId="0" fillId="0" borderId="1" xfId="0" applyNumberForma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0" fillId="0" borderId="1" xfId="15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4" fontId="0" fillId="0" borderId="2" xfId="15" applyNumberFormat="1" applyFill="1" applyBorder="1" applyAlignment="1">
      <alignment/>
    </xf>
    <xf numFmtId="4" fontId="0" fillId="0" borderId="8" xfId="15" applyNumberFormat="1" applyFill="1" applyBorder="1" applyAlignment="1">
      <alignment/>
    </xf>
    <xf numFmtId="4" fontId="0" fillId="0" borderId="7" xfId="15" applyNumberFormat="1" applyFill="1" applyBorder="1" applyAlignment="1">
      <alignment/>
    </xf>
    <xf numFmtId="4" fontId="13" fillId="0" borderId="0" xfId="15" applyNumberFormat="1" applyFont="1" applyFill="1" applyAlignment="1">
      <alignment/>
    </xf>
    <xf numFmtId="4" fontId="8" fillId="0" borderId="0" xfId="15" applyNumberFormat="1" applyFont="1" applyFill="1" applyAlignment="1">
      <alignment/>
    </xf>
    <xf numFmtId="4" fontId="0" fillId="0" borderId="0" xfId="15" applyNumberFormat="1" applyFill="1" applyAlignment="1">
      <alignment/>
    </xf>
    <xf numFmtId="4" fontId="0" fillId="0" borderId="0" xfId="15" applyNumberFormat="1" applyFont="1" applyFill="1" applyAlignment="1">
      <alignment/>
    </xf>
    <xf numFmtId="4" fontId="5" fillId="0" borderId="1" xfId="15" applyNumberFormat="1" applyFill="1" applyAlignment="1">
      <alignment/>
    </xf>
    <xf numFmtId="4" fontId="0" fillId="0" borderId="1" xfId="15" applyNumberFormat="1" applyFill="1" applyAlignment="1">
      <alignment/>
    </xf>
    <xf numFmtId="2" fontId="6" fillId="0" borderId="2" xfId="15" applyNumberFormat="1" applyFill="1" applyBorder="1" applyAlignment="1">
      <alignment/>
    </xf>
    <xf numFmtId="2" fontId="6" fillId="0" borderId="0" xfId="0" applyNumberFormat="1" applyFill="1" applyBorder="1" applyAlignment="1">
      <alignment/>
    </xf>
    <xf numFmtId="2" fontId="6" fillId="0" borderId="0" xfId="0" applyNumberFormat="1" applyFill="1" applyBorder="1" applyAlignment="1">
      <alignment/>
    </xf>
    <xf numFmtId="2" fontId="5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1" xfId="15" applyNumberFormat="1" applyFont="1" applyFill="1" applyBorder="1" applyAlignment="1">
      <alignment/>
    </xf>
    <xf numFmtId="2" fontId="0" fillId="0" borderId="2" xfId="15" applyNumberFormat="1" applyFont="1" applyFill="1" applyBorder="1" applyAlignment="1">
      <alignment/>
    </xf>
    <xf numFmtId="2" fontId="0" fillId="0" borderId="0" xfId="15" applyNumberFormat="1" applyFont="1" applyFill="1" applyAlignment="1">
      <alignment/>
    </xf>
    <xf numFmtId="0" fontId="0" fillId="0" borderId="0" xfId="15" applyNumberFormat="1" applyFill="1" applyAlignment="1">
      <alignment/>
    </xf>
    <xf numFmtId="2" fontId="6" fillId="0" borderId="1" xfId="17" applyNumberFormat="1" applyFill="1" applyAlignment="1">
      <alignment/>
    </xf>
    <xf numFmtId="2" fontId="0" fillId="0" borderId="1" xfId="15" applyNumberFormat="1" applyFill="1" applyAlignment="1">
      <alignment/>
    </xf>
    <xf numFmtId="7" fontId="0" fillId="0" borderId="0" xfId="0" applyNumberFormat="1" applyFill="1" applyAlignment="1">
      <alignment/>
    </xf>
    <xf numFmtId="0" fontId="1" fillId="0" borderId="0" xfId="0" applyFill="1" applyAlignment="1">
      <alignment horizontal="centerContinuous"/>
    </xf>
    <xf numFmtId="0" fontId="0" fillId="0" borderId="0" xfId="0" applyFill="1" applyBorder="1" applyAlignment="1">
      <alignment horizontal="right"/>
    </xf>
    <xf numFmtId="164" fontId="0" fillId="0" borderId="5" xfId="20" applyNumberFormat="1" applyFont="1" applyFill="1" applyBorder="1" quotePrefix="1">
      <alignment/>
      <protection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/>
    </xf>
    <xf numFmtId="15" fontId="0" fillId="0" borderId="0" xfId="0" applyFill="1" applyBorder="1" applyAlignment="1">
      <alignment/>
    </xf>
    <xf numFmtId="5" fontId="0" fillId="0" borderId="0" xfId="19" applyFont="1" applyFill="1" applyBorder="1">
      <alignment/>
      <protection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44" fontId="6" fillId="0" borderId="1" xfId="17" applyFill="1" applyBorder="1" applyAlignment="1">
      <alignment/>
    </xf>
    <xf numFmtId="0" fontId="8" fillId="0" borderId="0" xfId="0" applyFont="1" applyFill="1" applyBorder="1" applyAlignment="1">
      <alignment/>
    </xf>
    <xf numFmtId="7" fontId="0" fillId="0" borderId="0" xfId="0" applyFill="1" applyBorder="1" applyAlignment="1">
      <alignment/>
    </xf>
    <xf numFmtId="44" fontId="6" fillId="0" borderId="0" xfId="17" applyFill="1" applyBorder="1" applyAlignment="1">
      <alignment/>
    </xf>
    <xf numFmtId="7" fontId="0" fillId="0" borderId="0" xfId="0" applyFill="1" applyAlignment="1">
      <alignment/>
    </xf>
    <xf numFmtId="44" fontId="6" fillId="0" borderId="7" xfId="17" applyFill="1" applyBorder="1" applyAlignment="1">
      <alignment/>
    </xf>
    <xf numFmtId="44" fontId="6" fillId="0" borderId="0" xfId="17" applyFill="1" applyBorder="1" applyAlignment="1">
      <alignment/>
    </xf>
    <xf numFmtId="2" fontId="6" fillId="0" borderId="0" xfId="0" applyFill="1" applyBorder="1" applyAlignment="1">
      <alignment/>
    </xf>
    <xf numFmtId="2" fontId="0" fillId="0" borderId="1" xfId="0" applyFill="1" applyBorder="1" applyAlignment="1">
      <alignment/>
    </xf>
    <xf numFmtId="2" fontId="0" fillId="0" borderId="2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2" fontId="0" fillId="0" borderId="0" xfId="0" applyFill="1" applyBorder="1" applyAlignment="1">
      <alignment/>
    </xf>
    <xf numFmtId="4" fontId="0" fillId="0" borderId="0" xfId="15" applyNumberFormat="1" applyFill="1" applyBorder="1" applyAlignment="1">
      <alignment/>
    </xf>
    <xf numFmtId="0" fontId="14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6" fillId="0" borderId="0" xfId="0" applyFill="1" applyBorder="1" applyAlignment="1">
      <alignment/>
    </xf>
    <xf numFmtId="0" fontId="5" fillId="0" borderId="0" xfId="0" applyFont="1" applyFill="1" applyAlignment="1">
      <alignment/>
    </xf>
    <xf numFmtId="44" fontId="6" fillId="0" borderId="0" xfId="17" applyFont="1" applyFill="1" applyBorder="1" applyAlignment="1">
      <alignment/>
    </xf>
    <xf numFmtId="2" fontId="0" fillId="0" borderId="2" xfId="15" applyNumberFormat="1" applyFill="1" applyBorder="1" applyAlignment="1">
      <alignment/>
    </xf>
    <xf numFmtId="43" fontId="15" fillId="0" borderId="0" xfId="15" applyFont="1" applyFill="1" applyBorder="1" applyAlignment="1">
      <alignment/>
    </xf>
    <xf numFmtId="43" fontId="0" fillId="0" borderId="2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0" xfId="15" applyFont="1" applyFill="1" applyBorder="1" applyAlignment="1">
      <alignment/>
    </xf>
    <xf numFmtId="2" fontId="6" fillId="0" borderId="9" xfId="17" applyNumberFormat="1" applyFill="1" applyBorder="1" applyAlignment="1">
      <alignment/>
    </xf>
    <xf numFmtId="44" fontId="6" fillId="0" borderId="1" xfId="17" applyFont="1" applyFill="1" applyBorder="1" applyAlignment="1">
      <alignment/>
    </xf>
    <xf numFmtId="0" fontId="5" fillId="0" borderId="1" xfId="0" applyFont="1" applyFill="1" applyBorder="1" applyAlignment="1">
      <alignment/>
    </xf>
    <xf numFmtId="43" fontId="5" fillId="0" borderId="1" xfId="15" applyFont="1" applyFill="1" applyBorder="1" applyAlignment="1">
      <alignment/>
    </xf>
    <xf numFmtId="43" fontId="6" fillId="0" borderId="2" xfId="15" applyFill="1" applyBorder="1" applyAlignment="1">
      <alignment/>
    </xf>
    <xf numFmtId="44" fontId="6" fillId="0" borderId="2" xfId="17" applyFill="1" applyBorder="1" applyAlignment="1">
      <alignment/>
    </xf>
    <xf numFmtId="0" fontId="6" fillId="0" borderId="0" xfId="0" applyFill="1" applyBorder="1" applyAlignment="1">
      <alignment/>
    </xf>
    <xf numFmtId="43" fontId="0" fillId="0" borderId="0" xfId="15" applyFill="1" applyBorder="1" applyAlignment="1">
      <alignment/>
    </xf>
    <xf numFmtId="44" fontId="6" fillId="0" borderId="8" xfId="17" applyFill="1" applyBorder="1" applyAlignment="1">
      <alignment/>
    </xf>
    <xf numFmtId="0" fontId="6" fillId="0" borderId="1" xfId="0" applyFont="1" applyFill="1" applyAlignment="1">
      <alignment/>
    </xf>
    <xf numFmtId="0" fontId="5" fillId="0" borderId="0" xfId="0" applyFill="1" applyBorder="1" applyAlignment="1">
      <alignment/>
    </xf>
    <xf numFmtId="0" fontId="0" fillId="0" borderId="2" xfId="0" applyFill="1" applyAlignment="1">
      <alignment/>
    </xf>
    <xf numFmtId="15" fontId="0" fillId="0" borderId="0" xfId="20" applyNumberFormat="1" applyFill="1">
      <alignment/>
      <protection/>
    </xf>
    <xf numFmtId="7" fontId="6" fillId="0" borderId="1" xfId="17" applyNumberFormat="1" applyFill="1" applyAlignment="1">
      <alignment/>
    </xf>
    <xf numFmtId="2" fontId="6" fillId="0" borderId="1" xfId="15" applyNumberFormat="1" applyFill="1" applyAlignment="1">
      <alignment/>
    </xf>
    <xf numFmtId="2" fontId="6" fillId="0" borderId="4" xfId="0" applyNumberFormat="1" applyFill="1" applyAlignment="1">
      <alignment/>
    </xf>
    <xf numFmtId="2" fontId="6" fillId="0" borderId="2" xfId="17" applyNumberFormat="1" applyFill="1" applyAlignment="1">
      <alignment/>
    </xf>
    <xf numFmtId="2" fontId="5" fillId="0" borderId="1" xfId="15" applyNumberFormat="1" applyFill="1" applyAlignment="1">
      <alignment/>
    </xf>
    <xf numFmtId="2" fontId="5" fillId="0" borderId="0" xfId="15" applyNumberFormat="1" applyFill="1" applyAlignment="1">
      <alignment/>
    </xf>
    <xf numFmtId="164" fontId="0" fillId="0" borderId="5" xfId="20" applyNumberFormat="1" applyFill="1" applyBorder="1">
      <alignment/>
      <protection/>
    </xf>
    <xf numFmtId="43" fontId="0" fillId="0" borderId="1" xfId="15" applyFill="1" applyBorder="1" applyAlignment="1">
      <alignment/>
    </xf>
    <xf numFmtId="43" fontId="15" fillId="0" borderId="0" xfId="15" applyFont="1" applyFill="1" applyBorder="1" applyAlignment="1">
      <alignment/>
    </xf>
    <xf numFmtId="0" fontId="5" fillId="0" borderId="1" xfId="0" applyFill="1" applyBorder="1" applyAlignment="1">
      <alignment/>
    </xf>
    <xf numFmtId="43" fontId="5" fillId="0" borderId="1" xfId="15" applyFill="1" applyBorder="1" applyAlignment="1">
      <alignment/>
    </xf>
    <xf numFmtId="2" fontId="5" fillId="0" borderId="0" xfId="0" applyFill="1" applyAlignment="1">
      <alignment/>
    </xf>
    <xf numFmtId="43" fontId="5" fillId="0" borderId="1" xfId="15" applyFill="1" applyAlignment="1">
      <alignment/>
    </xf>
    <xf numFmtId="43" fontId="5" fillId="0" borderId="0" xfId="15" applyFill="1" applyAlignment="1">
      <alignment/>
    </xf>
    <xf numFmtId="43" fontId="0" fillId="0" borderId="2" xfId="15" applyFill="1" applyAlignment="1">
      <alignment/>
    </xf>
    <xf numFmtId="2" fontId="0" fillId="0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1" xfId="0" applyFill="1" applyAlignment="1">
      <alignment/>
    </xf>
    <xf numFmtId="0" fontId="0" fillId="3" borderId="0" xfId="20" applyFill="1">
      <alignment/>
      <protection/>
    </xf>
    <xf numFmtId="0" fontId="0" fillId="3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43" fontId="0" fillId="3" borderId="1" xfId="15" applyFill="1" applyAlignment="1">
      <alignment/>
    </xf>
    <xf numFmtId="0" fontId="5" fillId="3" borderId="0" xfId="0" applyFill="1" applyAlignment="1">
      <alignment/>
    </xf>
    <xf numFmtId="44" fontId="6" fillId="3" borderId="1" xfId="17" applyFill="1" applyAlignment="1">
      <alignment/>
    </xf>
    <xf numFmtId="44" fontId="6" fillId="3" borderId="2" xfId="17" applyFill="1" applyAlignment="1">
      <alignment/>
    </xf>
    <xf numFmtId="2" fontId="0" fillId="0" borderId="0" xfId="0" applyFont="1" applyFill="1" applyAlignment="1">
      <alignment/>
    </xf>
    <xf numFmtId="2" fontId="0" fillId="0" borderId="1" xfId="15" applyNumberFormat="1" applyFont="1" applyFill="1" applyAlignment="1">
      <alignment/>
    </xf>
    <xf numFmtId="43" fontId="0" fillId="3" borderId="0" xfId="15" applyFill="1" applyAlignment="1">
      <alignment/>
    </xf>
    <xf numFmtId="43" fontId="0" fillId="3" borderId="0" xfId="15" applyFont="1" applyFill="1" applyAlignment="1">
      <alignment/>
    </xf>
    <xf numFmtId="0" fontId="5" fillId="3" borderId="1" xfId="0" applyFill="1" applyAlignment="1">
      <alignment/>
    </xf>
    <xf numFmtId="0" fontId="6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2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Dat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H\drawer%2014%20-%20hotel\2007%20FEB----Dec\May%202007\May%202,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urteen"/>
      <sheetName val="14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J"/>
      <sheetName val="AK"/>
      <sheetName val="AL"/>
      <sheetName val="AM"/>
      <sheetName val="AN"/>
      <sheetName val="AO"/>
      <sheetName val="AP"/>
      <sheetName val="AQ"/>
      <sheetName val="AR"/>
      <sheetName val="AS"/>
      <sheetName val="AT"/>
      <sheetName val="AU"/>
      <sheetName val="AV"/>
      <sheetName val="AW"/>
      <sheetName val="AX"/>
      <sheetName val="AY"/>
      <sheetName val="AZ"/>
      <sheetName val="BA"/>
      <sheetName val="BB"/>
      <sheetName val="BC"/>
      <sheetName val="BD"/>
      <sheetName val="BE"/>
      <sheetName val="BF"/>
      <sheetName val="BG"/>
      <sheetName val="BH"/>
      <sheetName val="BI"/>
      <sheetName val="BJ"/>
      <sheetName val="BK"/>
      <sheetName val="BL"/>
      <sheetName val="BM"/>
      <sheetName val="BN"/>
      <sheetName val="BO"/>
      <sheetName val="BP"/>
      <sheetName val="BQ"/>
      <sheetName val="BR"/>
      <sheetName val="BS"/>
      <sheetName val="BT"/>
      <sheetName val="BU"/>
      <sheetName val="BV"/>
      <sheetName val="BW"/>
      <sheetName val="BX"/>
      <sheetName val="BY"/>
      <sheetName val="BZ"/>
      <sheetName val="CA"/>
      <sheetName val="CB"/>
      <sheetName val="CC"/>
      <sheetName val="CD"/>
      <sheetName val="CE"/>
      <sheetName val="CF"/>
      <sheetName val="CG"/>
      <sheetName val="CH"/>
      <sheetName val="CI"/>
      <sheetName val="CJ"/>
      <sheetName val="CK"/>
      <sheetName val="CL"/>
      <sheetName val="CM"/>
      <sheetName val="CN"/>
      <sheetName val="CO"/>
      <sheetName val="CP"/>
      <sheetName val="CQ"/>
      <sheetName val="CR"/>
      <sheetName val="CS"/>
      <sheetName val="CT"/>
      <sheetName val="CU"/>
      <sheetName val="CV"/>
      <sheetName val="CW"/>
      <sheetName val="CX"/>
      <sheetName val="CY"/>
      <sheetName val="CZ"/>
      <sheetName val="DA"/>
      <sheetName val="DB"/>
      <sheetName val="DC"/>
      <sheetName val="DD"/>
      <sheetName val="DE"/>
      <sheetName val="DF"/>
      <sheetName val="DG"/>
      <sheetName val="DH"/>
      <sheetName val="DI"/>
      <sheetName val="DJ"/>
      <sheetName val="DK"/>
      <sheetName val="DL"/>
      <sheetName val="DM"/>
      <sheetName val="DN"/>
      <sheetName val="DO"/>
      <sheetName val="DP"/>
      <sheetName val="DQ"/>
      <sheetName val="DR"/>
      <sheetName val="DS"/>
      <sheetName val="DT"/>
      <sheetName val="DU"/>
      <sheetName val="DV"/>
      <sheetName val="DW"/>
      <sheetName val="DX"/>
      <sheetName val="DY"/>
      <sheetName val="DZ"/>
      <sheetName val="EA"/>
      <sheetName val="EB"/>
      <sheetName val="EC"/>
      <sheetName val="ED"/>
      <sheetName val="EE"/>
      <sheetName val="EF"/>
      <sheetName val="EG"/>
      <sheetName val="EH"/>
      <sheetName val="EI"/>
      <sheetName val="EJ"/>
      <sheetName val="EK"/>
      <sheetName val="EL"/>
      <sheetName val="EM"/>
      <sheetName val="EN"/>
      <sheetName val="EO"/>
      <sheetName val="EP"/>
      <sheetName val="EQ"/>
      <sheetName val="ER"/>
      <sheetName val="ES"/>
      <sheetName val="ET"/>
      <sheetName val="EU"/>
      <sheetName val="EV"/>
      <sheetName val="EW"/>
      <sheetName val="EX"/>
      <sheetName val="EY"/>
      <sheetName val="EZ"/>
      <sheetName val="FA"/>
      <sheetName val="FB"/>
      <sheetName val="FC"/>
      <sheetName val="FD"/>
      <sheetName val="FE"/>
      <sheetName val="FF"/>
      <sheetName val="FG"/>
      <sheetName val="FH"/>
      <sheetName val="FI"/>
      <sheetName val="FJ"/>
      <sheetName val="FK"/>
      <sheetName val="FL"/>
      <sheetName val="FM"/>
      <sheetName val="FN"/>
      <sheetName val="FO"/>
      <sheetName val="FP"/>
      <sheetName val="FQ"/>
      <sheetName val="FR"/>
      <sheetName val="FS"/>
      <sheetName val="FT"/>
      <sheetName val="FU"/>
      <sheetName val="FV"/>
      <sheetName val="FW"/>
      <sheetName val="FX"/>
      <sheetName val="FY"/>
      <sheetName val="FZ"/>
      <sheetName val="GA"/>
      <sheetName val="GB"/>
      <sheetName val="GC"/>
      <sheetName val="GD"/>
    </sheetNames>
    <sheetDataSet>
      <sheetData sheetId="0">
        <row r="3">
          <cell r="B3" t="str">
            <v>CS#</v>
          </cell>
          <cell r="C3" t="str">
            <v>TOTAL FEES</v>
          </cell>
          <cell r="D3" t="str">
            <v>CODE</v>
          </cell>
          <cell r="E3" t="str">
            <v>MISC</v>
          </cell>
          <cell r="F3" t="str">
            <v>CREDIT CARD</v>
          </cell>
          <cell r="G3" t="str">
            <v>CASH REC'D</v>
          </cell>
          <cell r="H3" t="str">
            <v>CHECKS</v>
          </cell>
          <cell r="I3" t="str">
            <v>CHG.RET</v>
          </cell>
          <cell r="J3" t="str">
            <v>OTHER</v>
          </cell>
          <cell r="K3" t="str">
            <v>C/S TOTAL</v>
          </cell>
          <cell r="L3" t="str">
            <v>G/R #</v>
          </cell>
          <cell r="M3" t="str">
            <v>G/R AMOUNT</v>
          </cell>
          <cell r="N3" t="str">
            <v>CASH</v>
          </cell>
          <cell r="O3" t="str">
            <v>COIN</v>
          </cell>
          <cell r="P3" t="str">
            <v>CHECKS</v>
          </cell>
          <cell r="Q3" t="str">
            <v>CODE1</v>
          </cell>
          <cell r="R3" t="str">
            <v>CODE2</v>
          </cell>
          <cell r="S3" t="str">
            <v>CODE3</v>
          </cell>
          <cell r="T3" t="str">
            <v>CODE4</v>
          </cell>
          <cell r="U3" t="str">
            <v>CR/CD  VC</v>
          </cell>
          <cell r="V3" t="str">
            <v>CR/CD AM</v>
          </cell>
          <cell r="W3" t="str">
            <v>DIR DEP</v>
          </cell>
          <cell r="X3" t="str">
            <v>OTHER</v>
          </cell>
          <cell r="Y3" t="str">
            <v>TOT G/R</v>
          </cell>
          <cell r="Z3" t="str">
            <v>CKS CASH</v>
          </cell>
          <cell r="AA3" t="str">
            <v>OTHER</v>
          </cell>
          <cell r="AD3" t="str">
            <v>$100</v>
          </cell>
          <cell r="AH3" t="str">
            <v> </v>
          </cell>
          <cell r="AJ3" t="str">
            <v>1.00</v>
          </cell>
        </row>
        <row r="4">
          <cell r="A4" t="str">
            <v> 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  <cell r="G4" t="str">
            <v> </v>
          </cell>
          <cell r="H4" t="str">
            <v> </v>
          </cell>
          <cell r="I4" t="str">
            <v> </v>
          </cell>
          <cell r="K4">
            <v>0</v>
          </cell>
          <cell r="L4">
            <v>381805</v>
          </cell>
          <cell r="M4">
            <v>68</v>
          </cell>
          <cell r="N4" t="str">
            <v> </v>
          </cell>
          <cell r="O4" t="str">
            <v> </v>
          </cell>
          <cell r="P4" t="str">
            <v> </v>
          </cell>
          <cell r="Q4" t="str">
            <v>cj</v>
          </cell>
          <cell r="R4" t="str">
            <v> </v>
          </cell>
          <cell r="S4" t="str">
            <v> </v>
          </cell>
          <cell r="T4" t="str">
            <v> </v>
          </cell>
          <cell r="U4">
            <v>68</v>
          </cell>
          <cell r="W4" t="str">
            <v> </v>
          </cell>
          <cell r="Y4">
            <v>68</v>
          </cell>
          <cell r="Z4" t="str">
            <v> </v>
          </cell>
          <cell r="AD4" t="str">
            <v> $ 50</v>
          </cell>
          <cell r="AH4" t="str">
            <v> </v>
          </cell>
          <cell r="AJ4" t="str">
            <v>.50</v>
          </cell>
        </row>
        <row r="5">
          <cell r="B5" t="str">
            <v> </v>
          </cell>
          <cell r="C5" t="str">
            <v> </v>
          </cell>
          <cell r="D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str">
            <v> </v>
          </cell>
          <cell r="K5">
            <v>0</v>
          </cell>
          <cell r="L5">
            <v>381806</v>
          </cell>
          <cell r="M5">
            <v>700.13</v>
          </cell>
          <cell r="N5" t="str">
            <v> </v>
          </cell>
          <cell r="P5" t="str">
            <v> </v>
          </cell>
          <cell r="Q5" t="str">
            <v>h1</v>
          </cell>
          <cell r="R5" t="str">
            <v>hv</v>
          </cell>
          <cell r="U5">
            <v>311.88</v>
          </cell>
          <cell r="W5">
            <v>388.25</v>
          </cell>
          <cell r="Y5">
            <v>700.13</v>
          </cell>
          <cell r="AD5" t="str">
            <v>$ 20</v>
          </cell>
          <cell r="AF5" t="str">
            <v> </v>
          </cell>
          <cell r="AH5" t="str">
            <v> </v>
          </cell>
          <cell r="AJ5" t="str">
            <v>.25</v>
          </cell>
          <cell r="AL5" t="str">
            <v> </v>
          </cell>
          <cell r="AN5" t="str">
            <v> </v>
          </cell>
        </row>
        <row r="6">
          <cell r="B6" t="str">
            <v> </v>
          </cell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str">
            <v> </v>
          </cell>
          <cell r="I6" t="str">
            <v> </v>
          </cell>
          <cell r="K6">
            <v>0</v>
          </cell>
          <cell r="L6" t="str">
            <v> </v>
          </cell>
          <cell r="M6" t="str">
            <v> </v>
          </cell>
          <cell r="N6" t="str">
            <v> </v>
          </cell>
          <cell r="P6" t="str">
            <v> 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  <cell r="V6" t="str">
            <v> </v>
          </cell>
          <cell r="Y6">
            <v>0</v>
          </cell>
          <cell r="AD6" t="str">
            <v>$ 10</v>
          </cell>
          <cell r="AF6" t="str">
            <v> </v>
          </cell>
          <cell r="AH6" t="str">
            <v> </v>
          </cell>
          <cell r="AJ6" t="str">
            <v>.10</v>
          </cell>
          <cell r="AL6" t="str">
            <v> </v>
          </cell>
          <cell r="AN6" t="str">
            <v> 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F7" t="str">
            <v> </v>
          </cell>
          <cell r="G7" t="str">
            <v> </v>
          </cell>
          <cell r="H7" t="str">
            <v> </v>
          </cell>
          <cell r="I7" t="str">
            <v> </v>
          </cell>
          <cell r="K7">
            <v>0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  <cell r="Q7" t="str">
            <v> </v>
          </cell>
          <cell r="W7" t="str">
            <v> </v>
          </cell>
          <cell r="Y7">
            <v>0</v>
          </cell>
          <cell r="AD7" t="str">
            <v>$  5</v>
          </cell>
          <cell r="AF7" t="str">
            <v> </v>
          </cell>
          <cell r="AH7" t="str">
            <v> </v>
          </cell>
          <cell r="AJ7" t="str">
            <v>.05</v>
          </cell>
          <cell r="AL7" t="str">
            <v> </v>
          </cell>
          <cell r="AN7" t="str">
            <v> </v>
          </cell>
        </row>
        <row r="8">
          <cell r="B8" t="str">
            <v> </v>
          </cell>
          <cell r="C8" t="str">
            <v> </v>
          </cell>
          <cell r="D8" t="str">
            <v> </v>
          </cell>
          <cell r="E8" t="str">
            <v> </v>
          </cell>
          <cell r="F8" t="str">
            <v> </v>
          </cell>
          <cell r="G8" t="str">
            <v> </v>
          </cell>
          <cell r="H8" t="str">
            <v> </v>
          </cell>
          <cell r="I8" t="str">
            <v> </v>
          </cell>
          <cell r="K8">
            <v>0</v>
          </cell>
          <cell r="L8" t="str">
            <v> </v>
          </cell>
          <cell r="M8" t="str">
            <v> </v>
          </cell>
          <cell r="N8" t="str">
            <v> </v>
          </cell>
          <cell r="O8" t="str">
            <v> </v>
          </cell>
          <cell r="P8" t="str">
            <v> </v>
          </cell>
          <cell r="Y8">
            <v>0</v>
          </cell>
          <cell r="AD8" t="str">
            <v>$  2</v>
          </cell>
          <cell r="AH8" t="str">
            <v> </v>
          </cell>
          <cell r="AJ8" t="str">
            <v>.01</v>
          </cell>
          <cell r="AL8" t="str">
            <v> </v>
          </cell>
          <cell r="AN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str">
            <v> </v>
          </cell>
          <cell r="K9">
            <v>0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T9" t="str">
            <v> </v>
          </cell>
          <cell r="U9" t="str">
            <v> </v>
          </cell>
          <cell r="V9" t="str">
            <v> </v>
          </cell>
          <cell r="W9" t="str">
            <v> </v>
          </cell>
          <cell r="Y9">
            <v>0</v>
          </cell>
          <cell r="AD9" t="str">
            <v>$  1</v>
          </cell>
          <cell r="AF9" t="str">
            <v> </v>
          </cell>
          <cell r="AH9" t="str">
            <v> </v>
          </cell>
          <cell r="AJ9" t="str">
            <v/>
          </cell>
          <cell r="AL9" t="str">
            <v> </v>
          </cell>
        </row>
        <row r="10"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 </v>
          </cell>
          <cell r="K10">
            <v>0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U10" t="str">
            <v> </v>
          </cell>
          <cell r="W10" t="str">
            <v> </v>
          </cell>
          <cell r="Y10">
            <v>0</v>
          </cell>
          <cell r="AD10" t="str">
            <v>Subtotal:</v>
          </cell>
          <cell r="AF10">
            <v>0</v>
          </cell>
          <cell r="AH10">
            <v>0</v>
          </cell>
          <cell r="AL10">
            <v>0</v>
          </cell>
          <cell r="AN10">
            <v>0</v>
          </cell>
        </row>
        <row r="11">
          <cell r="B11" t="str">
            <v> </v>
          </cell>
          <cell r="C11" t="str">
            <v> </v>
          </cell>
          <cell r="G11" t="str">
            <v> </v>
          </cell>
          <cell r="H11" t="str">
            <v> </v>
          </cell>
          <cell r="K11">
            <v>0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T11" t="str">
            <v> </v>
          </cell>
          <cell r="U11" t="str">
            <v> </v>
          </cell>
          <cell r="V11" t="str">
            <v> </v>
          </cell>
          <cell r="W11" t="str">
            <v> </v>
          </cell>
          <cell r="Y11">
            <v>0</v>
          </cell>
          <cell r="AD11" t="str">
            <v>Total Cash:</v>
          </cell>
          <cell r="AF11" t="str">
            <v>.</v>
          </cell>
          <cell r="AG11" t="str">
            <v>.</v>
          </cell>
          <cell r="AH11" t="str">
            <v>.</v>
          </cell>
          <cell r="AI11" t="str">
            <v>.</v>
          </cell>
          <cell r="AJ11" t="str">
            <v>.</v>
          </cell>
          <cell r="AK11" t="str">
            <v>.</v>
          </cell>
          <cell r="AL11" t="str">
            <v>.</v>
          </cell>
          <cell r="AM11" t="str">
            <v>.</v>
          </cell>
          <cell r="AN11" t="str">
            <v>.</v>
          </cell>
          <cell r="AO11" t="str">
            <v>.</v>
          </cell>
          <cell r="AP11" t="str">
            <v>.</v>
          </cell>
          <cell r="AR11">
            <v>0</v>
          </cell>
        </row>
        <row r="12">
          <cell r="B12" t="str">
            <v> </v>
          </cell>
          <cell r="C12" t="str">
            <v> </v>
          </cell>
          <cell r="D12" t="str">
            <v> </v>
          </cell>
          <cell r="F12" t="str">
            <v> </v>
          </cell>
          <cell r="G12" t="str">
            <v> </v>
          </cell>
          <cell r="H12" t="str">
            <v> </v>
          </cell>
          <cell r="I12" t="str">
            <v> </v>
          </cell>
          <cell r="K12">
            <v>0</v>
          </cell>
          <cell r="L12" t="str">
            <v> </v>
          </cell>
          <cell r="M12" t="str">
            <v> </v>
          </cell>
          <cell r="N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T12" t="str">
            <v> </v>
          </cell>
          <cell r="U12" t="str">
            <v> </v>
          </cell>
          <cell r="V12" t="str">
            <v> </v>
          </cell>
          <cell r="W12" t="str">
            <v> </v>
          </cell>
          <cell r="Y12">
            <v>0</v>
          </cell>
          <cell r="AL12" t="str">
            <v> 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K13">
            <v>0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U13" t="str">
            <v> </v>
          </cell>
          <cell r="Y13">
            <v>0</v>
          </cell>
        </row>
        <row r="14">
          <cell r="B14" t="str">
            <v> </v>
          </cell>
          <cell r="C14" t="str">
            <v> </v>
          </cell>
          <cell r="D14" t="str">
            <v> 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str">
            <v> </v>
          </cell>
          <cell r="K14">
            <v>0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U14" t="str">
            <v> </v>
          </cell>
          <cell r="W14" t="str">
            <v> </v>
          </cell>
          <cell r="Y14">
            <v>0</v>
          </cell>
        </row>
        <row r="15">
          <cell r="B15" t="str">
            <v> </v>
          </cell>
          <cell r="C15" t="str">
            <v> </v>
          </cell>
          <cell r="G15" t="str">
            <v> </v>
          </cell>
          <cell r="H15" t="str">
            <v> </v>
          </cell>
          <cell r="I15" t="str">
            <v> </v>
          </cell>
          <cell r="K15">
            <v>0</v>
          </cell>
          <cell r="L15" t="str">
            <v> </v>
          </cell>
          <cell r="M15" t="str">
            <v> </v>
          </cell>
          <cell r="N15" t="str">
            <v> </v>
          </cell>
          <cell r="P15" t="str">
            <v> </v>
          </cell>
          <cell r="Y15">
            <v>0</v>
          </cell>
        </row>
        <row r="16">
          <cell r="B16" t="str">
            <v> </v>
          </cell>
          <cell r="C16" t="str">
            <v> </v>
          </cell>
          <cell r="G16" t="str">
            <v> </v>
          </cell>
          <cell r="H16" t="str">
            <v> </v>
          </cell>
          <cell r="I16" t="str">
            <v> </v>
          </cell>
          <cell r="K16">
            <v>0</v>
          </cell>
          <cell r="L16" t="str">
            <v> </v>
          </cell>
          <cell r="M16" t="str">
            <v> </v>
          </cell>
          <cell r="N16" t="str">
            <v> </v>
          </cell>
          <cell r="P16" t="str">
            <v> </v>
          </cell>
          <cell r="Y16">
            <v>0</v>
          </cell>
        </row>
        <row r="17">
          <cell r="B17" t="str">
            <v> </v>
          </cell>
          <cell r="C17" t="str">
            <v> </v>
          </cell>
          <cell r="H17" t="str">
            <v> </v>
          </cell>
          <cell r="K17">
            <v>0</v>
          </cell>
          <cell r="L17" t="str">
            <v> </v>
          </cell>
          <cell r="M17" t="str">
            <v> </v>
          </cell>
          <cell r="N17" t="str">
            <v> </v>
          </cell>
          <cell r="P17" t="str">
            <v> </v>
          </cell>
          <cell r="Y17">
            <v>0</v>
          </cell>
        </row>
        <row r="18">
          <cell r="C18" t="str">
            <v> </v>
          </cell>
          <cell r="K18">
            <v>0</v>
          </cell>
          <cell r="L18" t="str">
            <v> </v>
          </cell>
          <cell r="M18" t="str">
            <v> </v>
          </cell>
          <cell r="P18" t="str">
            <v> </v>
          </cell>
          <cell r="Y18">
            <v>0</v>
          </cell>
        </row>
        <row r="19">
          <cell r="K19">
            <v>0</v>
          </cell>
          <cell r="L19" t="str">
            <v> </v>
          </cell>
          <cell r="M19" t="str">
            <v> </v>
          </cell>
          <cell r="P19" t="str">
            <v> </v>
          </cell>
          <cell r="Q19" t="str">
            <v> </v>
          </cell>
          <cell r="U19" t="str">
            <v>  </v>
          </cell>
          <cell r="Y19">
            <v>0</v>
          </cell>
        </row>
        <row r="20">
          <cell r="K20">
            <v>0</v>
          </cell>
          <cell r="L20" t="str">
            <v> </v>
          </cell>
          <cell r="M20" t="str">
            <v> </v>
          </cell>
          <cell r="P20" t="str">
            <v> </v>
          </cell>
          <cell r="Y20">
            <v>0</v>
          </cell>
        </row>
        <row r="21">
          <cell r="K21">
            <v>0</v>
          </cell>
          <cell r="L21" t="str">
            <v> </v>
          </cell>
          <cell r="M21" t="str">
            <v> </v>
          </cell>
          <cell r="N21" t="str">
            <v> </v>
          </cell>
          <cell r="P21" t="str">
            <v> </v>
          </cell>
          <cell r="Y21">
            <v>0</v>
          </cell>
        </row>
        <row r="22">
          <cell r="K22">
            <v>0</v>
          </cell>
          <cell r="L22" t="str">
            <v> </v>
          </cell>
          <cell r="M22" t="str">
            <v> </v>
          </cell>
          <cell r="P22" t="str">
            <v> </v>
          </cell>
          <cell r="Y22">
            <v>0</v>
          </cell>
        </row>
        <row r="23">
          <cell r="K23">
            <v>0</v>
          </cell>
          <cell r="L23" t="str">
            <v> </v>
          </cell>
          <cell r="M23" t="str">
            <v> </v>
          </cell>
          <cell r="P23" t="str">
            <v> </v>
          </cell>
          <cell r="Y23">
            <v>0</v>
          </cell>
        </row>
        <row r="24">
          <cell r="B24" t="str">
            <v> </v>
          </cell>
          <cell r="C24" t="str">
            <v> </v>
          </cell>
          <cell r="D24" t="str">
            <v> </v>
          </cell>
          <cell r="F24" t="str">
            <v> </v>
          </cell>
          <cell r="H24" t="str">
            <v> </v>
          </cell>
          <cell r="K24">
            <v>0</v>
          </cell>
          <cell r="L24" t="str">
            <v> </v>
          </cell>
          <cell r="M24" t="str">
            <v> </v>
          </cell>
          <cell r="P24" t="str">
            <v> </v>
          </cell>
          <cell r="Q24" t="str">
            <v> </v>
          </cell>
          <cell r="U24" t="str">
            <v> </v>
          </cell>
          <cell r="Y24">
            <v>0</v>
          </cell>
        </row>
        <row r="25">
          <cell r="B25" t="str">
            <v> </v>
          </cell>
          <cell r="C25" t="str">
            <v> </v>
          </cell>
          <cell r="K25">
            <v>0</v>
          </cell>
          <cell r="L25" t="str">
            <v> </v>
          </cell>
          <cell r="M25" t="str">
            <v> </v>
          </cell>
          <cell r="P25" t="str">
            <v> </v>
          </cell>
          <cell r="Q25" t="str">
            <v> </v>
          </cell>
          <cell r="U25" t="str">
            <v> </v>
          </cell>
          <cell r="Y25">
            <v>0</v>
          </cell>
        </row>
        <row r="26">
          <cell r="K26">
            <v>0</v>
          </cell>
          <cell r="L26" t="str">
            <v> </v>
          </cell>
          <cell r="Y26">
            <v>0</v>
          </cell>
        </row>
        <row r="27">
          <cell r="K27">
            <v>0</v>
          </cell>
          <cell r="L27" t="str">
            <v> </v>
          </cell>
          <cell r="Y27">
            <v>0</v>
          </cell>
        </row>
        <row r="28">
          <cell r="K28">
            <v>0</v>
          </cell>
          <cell r="L28" t="str">
            <v> </v>
          </cell>
          <cell r="Y28">
            <v>0</v>
          </cell>
        </row>
        <row r="29">
          <cell r="K29">
            <v>0</v>
          </cell>
          <cell r="L29" t="str">
            <v> </v>
          </cell>
          <cell r="Y29">
            <v>0</v>
          </cell>
        </row>
        <row r="30">
          <cell r="K30">
            <v>0</v>
          </cell>
          <cell r="L30" t="str">
            <v> </v>
          </cell>
          <cell r="Y30">
            <v>0</v>
          </cell>
        </row>
        <row r="31">
          <cell r="K31">
            <v>0</v>
          </cell>
          <cell r="L31" t="str">
            <v> </v>
          </cell>
          <cell r="Y31">
            <v>0</v>
          </cell>
        </row>
        <row r="32">
          <cell r="K32">
            <v>0</v>
          </cell>
          <cell r="L32" t="str">
            <v> </v>
          </cell>
          <cell r="Y32">
            <v>0</v>
          </cell>
        </row>
        <row r="33">
          <cell r="K33">
            <v>0</v>
          </cell>
          <cell r="L33" t="str">
            <v> </v>
          </cell>
          <cell r="Y33">
            <v>0</v>
          </cell>
        </row>
        <row r="34">
          <cell r="K34">
            <v>0</v>
          </cell>
          <cell r="L34" t="str">
            <v> </v>
          </cell>
          <cell r="Y34">
            <v>0</v>
          </cell>
        </row>
        <row r="35">
          <cell r="K35">
            <v>0</v>
          </cell>
          <cell r="L35" t="str">
            <v> </v>
          </cell>
          <cell r="Y35">
            <v>0</v>
          </cell>
        </row>
        <row r="36">
          <cell r="K36">
            <v>0</v>
          </cell>
          <cell r="L36" t="str">
            <v> </v>
          </cell>
          <cell r="Y36">
            <v>0</v>
          </cell>
        </row>
        <row r="37">
          <cell r="K37">
            <v>0</v>
          </cell>
          <cell r="L37" t="str">
            <v> </v>
          </cell>
          <cell r="Y37">
            <v>0</v>
          </cell>
        </row>
        <row r="38">
          <cell r="K38">
            <v>0</v>
          </cell>
          <cell r="L38" t="str">
            <v> </v>
          </cell>
          <cell r="Y38">
            <v>0</v>
          </cell>
        </row>
        <row r="39">
          <cell r="K39">
            <v>0</v>
          </cell>
          <cell r="L39" t="str">
            <v> </v>
          </cell>
          <cell r="Y39">
            <v>0</v>
          </cell>
        </row>
        <row r="40">
          <cell r="K40">
            <v>0</v>
          </cell>
          <cell r="L40" t="str">
            <v> </v>
          </cell>
          <cell r="Y40">
            <v>0</v>
          </cell>
        </row>
        <row r="41">
          <cell r="K41">
            <v>0</v>
          </cell>
          <cell r="L41" t="str">
            <v> </v>
          </cell>
          <cell r="Y41">
            <v>0</v>
          </cell>
        </row>
        <row r="42">
          <cell r="K42">
            <v>0</v>
          </cell>
          <cell r="Y42">
            <v>0</v>
          </cell>
        </row>
        <row r="43">
          <cell r="K43">
            <v>0</v>
          </cell>
          <cell r="Y43">
            <v>0</v>
          </cell>
        </row>
        <row r="44">
          <cell r="K44">
            <v>0</v>
          </cell>
          <cell r="L44" t="str">
            <v> </v>
          </cell>
          <cell r="Y44">
            <v>0</v>
          </cell>
        </row>
        <row r="45">
          <cell r="K45">
            <v>0</v>
          </cell>
          <cell r="L45" t="str">
            <v> </v>
          </cell>
          <cell r="Y45">
            <v>0</v>
          </cell>
        </row>
        <row r="46">
          <cell r="K46">
            <v>0</v>
          </cell>
          <cell r="L46" t="str">
            <v> </v>
          </cell>
          <cell r="Y46">
            <v>0</v>
          </cell>
        </row>
        <row r="47">
          <cell r="K47">
            <v>0</v>
          </cell>
          <cell r="L47" t="str">
            <v> </v>
          </cell>
          <cell r="Y47">
            <v>0</v>
          </cell>
        </row>
        <row r="48">
          <cell r="K48">
            <v>0</v>
          </cell>
          <cell r="L48" t="str">
            <v> </v>
          </cell>
          <cell r="Y48">
            <v>0</v>
          </cell>
        </row>
        <row r="49">
          <cell r="K49">
            <v>0</v>
          </cell>
          <cell r="L49" t="str">
            <v> </v>
          </cell>
          <cell r="Y49">
            <v>0</v>
          </cell>
        </row>
        <row r="50">
          <cell r="K50">
            <v>0</v>
          </cell>
          <cell r="L50" t="str">
            <v> </v>
          </cell>
          <cell r="Y50">
            <v>0</v>
          </cell>
        </row>
        <row r="51">
          <cell r="K51">
            <v>0</v>
          </cell>
          <cell r="L51" t="str">
            <v> </v>
          </cell>
          <cell r="Y51">
            <v>0</v>
          </cell>
        </row>
        <row r="52">
          <cell r="K52">
            <v>0</v>
          </cell>
          <cell r="L52" t="str">
            <v> </v>
          </cell>
          <cell r="Y52">
            <v>0</v>
          </cell>
        </row>
        <row r="53">
          <cell r="K53">
            <v>0</v>
          </cell>
          <cell r="L53" t="str">
            <v> </v>
          </cell>
          <cell r="Y53">
            <v>0</v>
          </cell>
        </row>
        <row r="54">
          <cell r="K54">
            <v>0</v>
          </cell>
          <cell r="L54">
            <v>381807</v>
          </cell>
          <cell r="M54">
            <v>0</v>
          </cell>
          <cell r="Y54">
            <v>0</v>
          </cell>
        </row>
        <row r="55">
          <cell r="C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str">
            <v> </v>
          </cell>
          <cell r="M55">
            <v>768.13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379.88</v>
          </cell>
          <cell r="V55">
            <v>0</v>
          </cell>
          <cell r="W55">
            <v>388.25</v>
          </cell>
          <cell r="X55">
            <v>0</v>
          </cell>
          <cell r="Y55">
            <v>768.13</v>
          </cell>
          <cell r="Z55">
            <v>0</v>
          </cell>
          <cell r="AA55">
            <v>0</v>
          </cell>
        </row>
        <row r="56">
          <cell r="F56" t="str">
            <v> </v>
          </cell>
        </row>
        <row r="62">
          <cell r="L62" t="str">
            <v> </v>
          </cell>
        </row>
        <row r="64">
          <cell r="B64" t="str">
            <v>tot cov/sh</v>
          </cell>
          <cell r="C64">
            <v>0</v>
          </cell>
        </row>
        <row r="65">
          <cell r="B65" t="str">
            <v>tot cr/cd</v>
          </cell>
          <cell r="C65">
            <v>0</v>
          </cell>
        </row>
        <row r="66">
          <cell r="B66" t="str">
            <v>tot cks</v>
          </cell>
          <cell r="C66">
            <v>0</v>
          </cell>
        </row>
        <row r="67">
          <cell r="B67" t="str">
            <v>tot cash</v>
          </cell>
          <cell r="C67">
            <v>0</v>
          </cell>
        </row>
        <row r="68">
          <cell r="B68" t="str">
            <v>cks g/r</v>
          </cell>
          <cell r="C68">
            <v>0</v>
          </cell>
        </row>
        <row r="69">
          <cell r="A69" t="str">
            <v> </v>
          </cell>
          <cell r="B69" t="str">
            <v>cks cashed</v>
          </cell>
          <cell r="C69">
            <v>0</v>
          </cell>
        </row>
        <row r="70">
          <cell r="B70" t="str">
            <v>cks c/s</v>
          </cell>
          <cell r="C70">
            <v>0</v>
          </cell>
        </row>
        <row r="71">
          <cell r="B71" t="str">
            <v>higher</v>
          </cell>
          <cell r="C71">
            <v>381806</v>
          </cell>
        </row>
        <row r="72">
          <cell r="B72" t="str">
            <v>lower</v>
          </cell>
          <cell r="C72">
            <v>381805</v>
          </cell>
        </row>
      </sheetData>
      <sheetData sheetId="50">
        <row r="1">
          <cell r="B1" t="str">
            <v>CODE</v>
          </cell>
          <cell r="D1" t="str">
            <v>CODE1</v>
          </cell>
          <cell r="F1" t="str">
            <v>CODE1</v>
          </cell>
        </row>
        <row r="2">
          <cell r="B2" t="str">
            <v>HP</v>
          </cell>
          <cell r="D2" t="str">
            <v>TE</v>
          </cell>
          <cell r="F2" t="str">
            <v>RG</v>
          </cell>
        </row>
        <row r="4">
          <cell r="B4" t="str">
            <v>CODE</v>
          </cell>
          <cell r="D4" t="str">
            <v>CODE1</v>
          </cell>
          <cell r="F4" t="str">
            <v>CODE2</v>
          </cell>
        </row>
        <row r="5">
          <cell r="B5" t="str">
            <v>CL</v>
          </cell>
          <cell r="D5" t="str">
            <v>AL</v>
          </cell>
          <cell r="F5" t="str">
            <v>HV</v>
          </cell>
        </row>
        <row r="8">
          <cell r="B8" t="str">
            <v>CODE</v>
          </cell>
          <cell r="D8" t="str">
            <v>CODE1</v>
          </cell>
        </row>
        <row r="9">
          <cell r="B9" t="str">
            <v>TU</v>
          </cell>
          <cell r="D9" t="str">
            <v>MU</v>
          </cell>
        </row>
        <row r="11">
          <cell r="B11" t="str">
            <v>CODE1</v>
          </cell>
          <cell r="D11" t="str">
            <v>CODE1</v>
          </cell>
        </row>
        <row r="12">
          <cell r="B12" t="str">
            <v>V1</v>
          </cell>
          <cell r="D12" t="str">
            <v>MS</v>
          </cell>
        </row>
        <row r="14">
          <cell r="B14" t="str">
            <v>CODE1</v>
          </cell>
          <cell r="D14" t="str">
            <v>CODE1</v>
          </cell>
        </row>
        <row r="15">
          <cell r="B15" t="str">
            <v>V2</v>
          </cell>
          <cell r="D15" t="str">
            <v>HO</v>
          </cell>
        </row>
        <row r="17">
          <cell r="B17" t="str">
            <v>CODE1</v>
          </cell>
        </row>
        <row r="18">
          <cell r="B18" t="str">
            <v>H1</v>
          </cell>
        </row>
        <row r="20">
          <cell r="B20" t="str">
            <v>CODE1</v>
          </cell>
          <cell r="D20" t="str">
            <v>CODE3</v>
          </cell>
          <cell r="F20" t="str">
            <v>CODE1</v>
          </cell>
        </row>
        <row r="21">
          <cell r="B21" t="str">
            <v>H2</v>
          </cell>
          <cell r="D21" t="str">
            <v>HA</v>
          </cell>
          <cell r="F21" t="str">
            <v>UA</v>
          </cell>
        </row>
        <row r="23">
          <cell r="B23" t="str">
            <v>CODE1</v>
          </cell>
          <cell r="D23" t="str">
            <v>CODE1</v>
          </cell>
          <cell r="F23" t="str">
            <v>CODE1</v>
          </cell>
        </row>
        <row r="24">
          <cell r="B24" t="str">
            <v>H3</v>
          </cell>
          <cell r="D24" t="str">
            <v>EX</v>
          </cell>
          <cell r="F24" t="str">
            <v>DF</v>
          </cell>
        </row>
        <row r="26">
          <cell r="B26" t="str">
            <v>CODE1</v>
          </cell>
          <cell r="D26" t="str">
            <v>CODE1</v>
          </cell>
        </row>
        <row r="27">
          <cell r="B27" t="str">
            <v>PR</v>
          </cell>
          <cell r="D27" t="str">
            <v>TR</v>
          </cell>
        </row>
        <row r="29">
          <cell r="B29" t="str">
            <v>CODE1</v>
          </cell>
          <cell r="D29" t="str">
            <v>CODE1</v>
          </cell>
          <cell r="E29" t="str">
            <v>HOTEL</v>
          </cell>
          <cell r="F29" t="str">
            <v>CODE1</v>
          </cell>
        </row>
        <row r="30">
          <cell r="B30" t="str">
            <v>RV</v>
          </cell>
          <cell r="C30" t="str">
            <v>REC SPORTS</v>
          </cell>
          <cell r="D30" t="str">
            <v>RS</v>
          </cell>
          <cell r="E30" t="str">
            <v>C J CAFÉ</v>
          </cell>
          <cell r="F30" t="str">
            <v>CJ</v>
          </cell>
        </row>
        <row r="32">
          <cell r="B32" t="str">
            <v>CODE1</v>
          </cell>
          <cell r="D32" t="str">
            <v>CODE1</v>
          </cell>
          <cell r="F32" t="str">
            <v>CODE1</v>
          </cell>
        </row>
        <row r="33">
          <cell r="B33" t="str">
            <v>ST</v>
          </cell>
          <cell r="D33" t="str">
            <v>GA</v>
          </cell>
          <cell r="F33" t="str">
            <v>CR</v>
          </cell>
        </row>
        <row r="35">
          <cell r="B35" t="str">
            <v>CODE1</v>
          </cell>
          <cell r="D35" t="str">
            <v>CODE1</v>
          </cell>
          <cell r="F35" t="str">
            <v>CODE1</v>
          </cell>
        </row>
        <row r="36">
          <cell r="B36" t="str">
            <v>NE</v>
          </cell>
          <cell r="D36" t="str">
            <v>AT</v>
          </cell>
          <cell r="F36" t="str">
            <v>UP</v>
          </cell>
        </row>
        <row r="38">
          <cell r="B38" t="str">
            <v>CODE1</v>
          </cell>
          <cell r="F38" t="str">
            <v>CODE1</v>
          </cell>
        </row>
        <row r="39">
          <cell r="B39" t="str">
            <v>WT</v>
          </cell>
          <cell r="F39" t="str">
            <v>DA</v>
          </cell>
        </row>
        <row r="41">
          <cell r="B41" t="str">
            <v>CODE1</v>
          </cell>
          <cell r="D41" t="str">
            <v>CODE1</v>
          </cell>
          <cell r="F41" t="str">
            <v>CODE1</v>
          </cell>
        </row>
        <row r="42">
          <cell r="B42" t="str">
            <v>OT</v>
          </cell>
          <cell r="D42" t="str">
            <v>AR</v>
          </cell>
          <cell r="F42" t="str">
            <v>TC</v>
          </cell>
        </row>
        <row r="44">
          <cell r="B44" t="str">
            <v>CODE1</v>
          </cell>
        </row>
        <row r="45">
          <cell r="B45" t="str">
            <v>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1">
      <selection activeCell="A1" sqref="A1:O78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4.281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5.7109375" style="0" customWidth="1"/>
  </cols>
  <sheetData>
    <row r="1" spans="1:15" ht="20.25">
      <c r="A1" s="10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6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60"/>
      <c r="B4" s="60"/>
      <c r="C4" s="109" t="s">
        <v>3</v>
      </c>
      <c r="D4" s="14"/>
      <c r="E4" s="164">
        <v>39204</v>
      </c>
      <c r="F4" s="6"/>
      <c r="G4" s="8" t="s">
        <v>5</v>
      </c>
      <c r="H4" s="4"/>
      <c r="I4" s="63">
        <v>1</v>
      </c>
      <c r="J4" s="4"/>
      <c r="K4" s="9" t="s">
        <v>6</v>
      </c>
      <c r="L4" s="4"/>
      <c r="M4" s="63" t="s">
        <v>120</v>
      </c>
      <c r="N4" s="4"/>
      <c r="O4" s="4"/>
    </row>
    <row r="5" spans="1:15" ht="12.75">
      <c r="A5" s="13"/>
      <c r="B5" s="14"/>
      <c r="C5" s="14"/>
      <c r="D5" s="112"/>
      <c r="E5" s="113"/>
      <c r="F5" s="4"/>
      <c r="G5" s="4"/>
      <c r="H5" s="4"/>
      <c r="I5" s="60"/>
      <c r="J5" s="4"/>
      <c r="K5" s="60"/>
      <c r="L5" s="4"/>
      <c r="M5" s="4"/>
      <c r="N5" s="4"/>
      <c r="O5" s="4"/>
    </row>
    <row r="6" spans="1:15" ht="15.75">
      <c r="A6" s="114" t="s">
        <v>103</v>
      </c>
      <c r="B6" s="115"/>
      <c r="C6" s="116"/>
      <c r="D6" s="117"/>
      <c r="E6" s="116"/>
      <c r="F6" s="15"/>
      <c r="G6" s="4"/>
      <c r="H6" s="67"/>
      <c r="I6" s="116"/>
      <c r="J6" s="117"/>
      <c r="K6" s="116"/>
      <c r="L6" s="15"/>
      <c r="M6" s="4"/>
      <c r="N6" s="4"/>
      <c r="O6" s="118">
        <v>8369.24</v>
      </c>
    </row>
    <row r="7" spans="1:15" ht="15.75">
      <c r="A7" s="19"/>
      <c r="B7" s="4"/>
      <c r="C7" s="17"/>
      <c r="D7" s="4"/>
      <c r="E7" s="17"/>
      <c r="F7" s="4"/>
      <c r="G7" s="4"/>
      <c r="H7" s="4"/>
      <c r="I7" s="119"/>
      <c r="J7" s="4"/>
      <c r="K7" s="17"/>
      <c r="L7" s="4"/>
      <c r="M7" s="4"/>
      <c r="N7" s="120"/>
      <c r="O7" s="121"/>
    </row>
    <row r="8" spans="1:15" ht="15.75">
      <c r="A8" s="19" t="s">
        <v>10</v>
      </c>
      <c r="B8" s="4"/>
      <c r="C8" s="4" t="s">
        <v>11</v>
      </c>
      <c r="D8" s="4" t="s">
        <v>1</v>
      </c>
      <c r="E8" s="4" t="s">
        <v>1</v>
      </c>
      <c r="F8" s="4"/>
      <c r="G8" s="4"/>
      <c r="H8" s="4"/>
      <c r="I8" s="4"/>
      <c r="J8" s="4"/>
      <c r="K8" s="4"/>
      <c r="L8" s="4"/>
      <c r="M8" s="4"/>
      <c r="N8" s="122" t="s">
        <v>1</v>
      </c>
      <c r="O8" s="123">
        <v>65197.57</v>
      </c>
    </row>
    <row r="9" spans="1:15" ht="15.75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2"/>
      <c r="O9" s="124"/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20"/>
      <c r="O10" s="121"/>
    </row>
    <row r="11" spans="1:15" ht="15.75">
      <c r="A11" s="1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23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7"/>
      <c r="O12" s="121"/>
    </row>
    <row r="13" spans="1:15" ht="15.7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7"/>
      <c r="O13" s="121"/>
    </row>
    <row r="14" spans="1:15" ht="15.75">
      <c r="A14" s="19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25"/>
    </row>
    <row r="15" spans="1:15" ht="15.75">
      <c r="A15" s="4" t="s">
        <v>14</v>
      </c>
      <c r="B15" s="4"/>
      <c r="C15" s="126">
        <v>2639</v>
      </c>
      <c r="D15" s="4"/>
      <c r="E15" s="4" t="s">
        <v>15</v>
      </c>
      <c r="F15" s="4"/>
      <c r="G15" s="126">
        <v>0</v>
      </c>
      <c r="H15" s="4"/>
      <c r="I15" s="4" t="s">
        <v>16</v>
      </c>
      <c r="J15" s="4"/>
      <c r="K15" s="165">
        <v>0</v>
      </c>
      <c r="L15" s="4"/>
      <c r="M15" s="4"/>
      <c r="N15" s="4"/>
      <c r="O15" s="20"/>
    </row>
    <row r="16" spans="1:15" ht="15.75">
      <c r="A16" s="4" t="s">
        <v>14</v>
      </c>
      <c r="B16" s="4"/>
      <c r="C16" s="127">
        <v>0</v>
      </c>
      <c r="D16" s="4"/>
      <c r="E16" s="60" t="s">
        <v>17</v>
      </c>
      <c r="F16" s="4"/>
      <c r="G16" s="127">
        <v>0</v>
      </c>
      <c r="H16" s="4"/>
      <c r="I16" s="60" t="s">
        <v>16</v>
      </c>
      <c r="J16" s="4"/>
      <c r="K16" s="142">
        <v>0</v>
      </c>
      <c r="L16" s="4"/>
      <c r="M16" s="4"/>
      <c r="N16" s="4"/>
      <c r="O16" s="20"/>
    </row>
    <row r="17" spans="1:15" ht="15.75">
      <c r="A17" s="4" t="s">
        <v>18</v>
      </c>
      <c r="B17" s="4"/>
      <c r="C17" s="127">
        <v>0</v>
      </c>
      <c r="D17" s="67"/>
      <c r="E17" s="14" t="s">
        <v>77</v>
      </c>
      <c r="F17" s="15"/>
      <c r="G17" s="127">
        <v>0</v>
      </c>
      <c r="H17" s="67"/>
      <c r="I17" s="14" t="s">
        <v>16</v>
      </c>
      <c r="J17" s="15"/>
      <c r="K17" s="142">
        <v>0</v>
      </c>
      <c r="L17" s="4"/>
      <c r="M17" s="4"/>
      <c r="N17" s="4"/>
      <c r="O17" s="20"/>
    </row>
    <row r="18" spans="1:15" ht="15.75">
      <c r="A18" s="4" t="s">
        <v>15</v>
      </c>
      <c r="B18" s="4"/>
      <c r="C18" s="127">
        <v>0</v>
      </c>
      <c r="D18" s="4"/>
      <c r="E18" s="17" t="s">
        <v>20</v>
      </c>
      <c r="F18" s="4"/>
      <c r="G18" s="127">
        <v>0</v>
      </c>
      <c r="H18" s="4"/>
      <c r="I18" s="17" t="s">
        <v>71</v>
      </c>
      <c r="J18" s="4"/>
      <c r="K18" s="142">
        <v>0</v>
      </c>
      <c r="L18" s="4"/>
      <c r="M18" s="27" t="s">
        <v>21</v>
      </c>
      <c r="N18" s="4" t="s">
        <v>1</v>
      </c>
      <c r="O18" s="118">
        <v>2639</v>
      </c>
    </row>
    <row r="19" spans="1:15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60"/>
      <c r="L19" s="4"/>
      <c r="M19" s="4"/>
      <c r="N19" s="4" t="s">
        <v>1</v>
      </c>
      <c r="O19" s="20"/>
    </row>
    <row r="20" spans="1:15" ht="15.75">
      <c r="A20" s="19" t="s">
        <v>22</v>
      </c>
      <c r="B20" s="4"/>
      <c r="C20" s="4"/>
      <c r="D20" s="4"/>
      <c r="E20" s="4"/>
      <c r="F20" s="4"/>
      <c r="G20" s="4"/>
      <c r="H20" s="4"/>
      <c r="I20" s="4"/>
      <c r="J20" s="67"/>
      <c r="K20" s="14"/>
      <c r="L20" s="15"/>
      <c r="M20" s="4"/>
      <c r="N20" s="4"/>
      <c r="O20" s="20"/>
    </row>
    <row r="21" spans="1:15" ht="15.75">
      <c r="A21" s="4" t="s">
        <v>23</v>
      </c>
      <c r="B21" s="4"/>
      <c r="C21" s="126">
        <v>26327.15</v>
      </c>
      <c r="D21" s="4"/>
      <c r="E21" s="4" t="s">
        <v>121</v>
      </c>
      <c r="F21" s="4"/>
      <c r="G21" s="126">
        <v>470</v>
      </c>
      <c r="H21" s="4"/>
      <c r="I21" s="4" t="s">
        <v>122</v>
      </c>
      <c r="J21" s="4"/>
      <c r="K21" s="89">
        <v>0</v>
      </c>
      <c r="L21" s="4"/>
      <c r="M21" s="4"/>
      <c r="N21" s="4"/>
      <c r="O21" s="20"/>
    </row>
    <row r="22" spans="1:15" ht="15.75">
      <c r="A22" s="4" t="s">
        <v>1</v>
      </c>
      <c r="B22" s="4"/>
      <c r="C22" s="127" t="s">
        <v>1</v>
      </c>
      <c r="D22" s="4"/>
      <c r="E22" s="4" t="s">
        <v>123</v>
      </c>
      <c r="F22" s="4"/>
      <c r="G22" s="127">
        <v>0</v>
      </c>
      <c r="H22" s="4"/>
      <c r="I22" s="60" t="s">
        <v>124</v>
      </c>
      <c r="J22" s="4"/>
      <c r="K22" s="87">
        <v>0</v>
      </c>
      <c r="L22" s="4"/>
      <c r="M22" s="4"/>
      <c r="N22" s="4"/>
      <c r="O22" s="20"/>
    </row>
    <row r="23" spans="1:15" ht="15.75">
      <c r="A23" s="60" t="s">
        <v>15</v>
      </c>
      <c r="B23" s="4"/>
      <c r="C23" s="127" t="s">
        <v>1</v>
      </c>
      <c r="D23" s="4"/>
      <c r="E23" s="4" t="s">
        <v>125</v>
      </c>
      <c r="F23" s="4"/>
      <c r="G23" s="127">
        <v>0</v>
      </c>
      <c r="H23" s="67"/>
      <c r="I23" s="134" t="s">
        <v>126</v>
      </c>
      <c r="J23" s="15"/>
      <c r="K23" s="87">
        <v>0</v>
      </c>
      <c r="L23" s="4"/>
      <c r="M23" s="4"/>
      <c r="N23" s="4"/>
      <c r="O23" s="20"/>
    </row>
    <row r="24" spans="1:15" ht="15.75">
      <c r="A24" s="14" t="s">
        <v>28</v>
      </c>
      <c r="B24" s="15"/>
      <c r="C24" s="127">
        <v>0</v>
      </c>
      <c r="D24" s="4"/>
      <c r="E24" s="4" t="s">
        <v>127</v>
      </c>
      <c r="F24" s="4"/>
      <c r="G24" s="127">
        <v>2020</v>
      </c>
      <c r="H24" s="67"/>
      <c r="I24" s="134" t="s">
        <v>128</v>
      </c>
      <c r="J24" s="15"/>
      <c r="K24" s="87">
        <v>0</v>
      </c>
      <c r="L24" s="4"/>
      <c r="M24" s="4"/>
      <c r="N24" s="4"/>
      <c r="O24" s="20"/>
    </row>
    <row r="25" spans="1:15" ht="15.75">
      <c r="A25" s="17" t="s">
        <v>129</v>
      </c>
      <c r="B25" s="4"/>
      <c r="C25" s="127">
        <v>0</v>
      </c>
      <c r="D25" s="4"/>
      <c r="E25" s="4" t="s">
        <v>130</v>
      </c>
      <c r="F25" s="4"/>
      <c r="G25" s="127">
        <v>0</v>
      </c>
      <c r="H25" s="67"/>
      <c r="I25" s="134" t="s">
        <v>131</v>
      </c>
      <c r="J25" s="15"/>
      <c r="K25" s="87">
        <v>0</v>
      </c>
      <c r="L25" s="4"/>
      <c r="M25" s="4"/>
      <c r="N25" s="4"/>
      <c r="O25" s="137"/>
    </row>
    <row r="26" spans="1:15" ht="15.75">
      <c r="A26" s="17" t="s">
        <v>132</v>
      </c>
      <c r="B26" s="4"/>
      <c r="C26" s="127">
        <v>0</v>
      </c>
      <c r="D26" s="4"/>
      <c r="E26" s="4" t="s">
        <v>133</v>
      </c>
      <c r="F26" s="4"/>
      <c r="G26" s="127">
        <v>0</v>
      </c>
      <c r="H26" s="4"/>
      <c r="I26" s="144" t="s">
        <v>134</v>
      </c>
      <c r="J26" s="4"/>
      <c r="K26" s="87">
        <v>0</v>
      </c>
      <c r="L26" s="4"/>
      <c r="M26" s="138" t="s">
        <v>1</v>
      </c>
      <c r="N26" s="67" t="s">
        <v>1</v>
      </c>
      <c r="O26" s="139" t="s">
        <v>1</v>
      </c>
    </row>
    <row r="27" spans="1:15" ht="15.75">
      <c r="A27" s="4"/>
      <c r="B27" s="4"/>
      <c r="C27" s="142"/>
      <c r="D27" s="4"/>
      <c r="E27" s="4" t="s">
        <v>135</v>
      </c>
      <c r="F27" s="4"/>
      <c r="G27" s="127">
        <v>0</v>
      </c>
      <c r="H27" s="4"/>
      <c r="I27" s="144" t="s">
        <v>40</v>
      </c>
      <c r="J27" s="4"/>
      <c r="K27" s="87">
        <v>0</v>
      </c>
      <c r="L27" s="4"/>
      <c r="M27" s="27"/>
      <c r="N27" s="67"/>
      <c r="O27" s="121"/>
    </row>
    <row r="28" spans="1:15" ht="15.75">
      <c r="A28" s="4"/>
      <c r="B28" s="4"/>
      <c r="C28" s="142"/>
      <c r="D28" s="4"/>
      <c r="E28" s="4" t="s">
        <v>136</v>
      </c>
      <c r="F28" s="4"/>
      <c r="G28" s="127">
        <v>0</v>
      </c>
      <c r="H28" s="4"/>
      <c r="I28" s="166" t="s">
        <v>137</v>
      </c>
      <c r="J28" s="4"/>
      <c r="K28" s="87">
        <v>0</v>
      </c>
      <c r="L28" s="4"/>
      <c r="M28" s="27"/>
      <c r="N28" s="67"/>
      <c r="O28" s="121"/>
    </row>
    <row r="29" spans="1:15" ht="15.75">
      <c r="A29" s="4"/>
      <c r="B29" s="4"/>
      <c r="C29" s="142"/>
      <c r="D29" s="4"/>
      <c r="E29" s="4" t="s">
        <v>138</v>
      </c>
      <c r="F29" s="4"/>
      <c r="G29" s="127">
        <v>0</v>
      </c>
      <c r="H29" s="4"/>
      <c r="I29" s="144" t="s">
        <v>139</v>
      </c>
      <c r="J29" s="4"/>
      <c r="K29" s="87">
        <v>0</v>
      </c>
      <c r="L29" s="4"/>
      <c r="M29" s="27"/>
      <c r="N29" s="67"/>
      <c r="O29" s="121"/>
    </row>
    <row r="30" spans="1:15" ht="15.75">
      <c r="A30" s="4" t="s">
        <v>45</v>
      </c>
      <c r="B30" s="4"/>
      <c r="C30" s="142">
        <v>26327.15</v>
      </c>
      <c r="D30" s="4"/>
      <c r="E30" s="4" t="s">
        <v>140</v>
      </c>
      <c r="F30" s="4"/>
      <c r="G30" s="142">
        <v>2490</v>
      </c>
      <c r="H30" s="4"/>
      <c r="I30" s="144" t="s">
        <v>140</v>
      </c>
      <c r="J30" s="4"/>
      <c r="K30" s="87">
        <v>0</v>
      </c>
      <c r="L30" s="4"/>
      <c r="M30" s="27"/>
      <c r="N30" s="67"/>
      <c r="O30" s="145">
        <v>28817.15</v>
      </c>
    </row>
    <row r="31" spans="1:15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5" t="s">
        <v>1</v>
      </c>
    </row>
    <row r="32" spans="1:15" ht="15.75">
      <c r="A32" s="19" t="s">
        <v>47</v>
      </c>
      <c r="B32" s="19"/>
      <c r="C32" s="19"/>
      <c r="D32" s="19"/>
      <c r="E32" s="4"/>
      <c r="F32" s="44" t="s">
        <v>1</v>
      </c>
      <c r="G32" s="44"/>
      <c r="H32" s="37"/>
      <c r="I32" s="44"/>
      <c r="J32" s="37"/>
      <c r="K32" s="37"/>
      <c r="L32" s="37"/>
      <c r="M32" s="37"/>
      <c r="N32" s="4" t="s">
        <v>1</v>
      </c>
      <c r="O32" s="146">
        <v>105022.96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0"/>
    </row>
    <row r="34" spans="1:15" ht="15.75">
      <c r="A34" s="19" t="s">
        <v>48</v>
      </c>
      <c r="B34" s="4"/>
      <c r="C34" s="4"/>
      <c r="D34" s="4">
        <v>381956</v>
      </c>
      <c r="E34" s="167">
        <v>381956</v>
      </c>
      <c r="F34" s="27"/>
      <c r="G34" s="39" t="s">
        <v>49</v>
      </c>
      <c r="H34" s="27"/>
      <c r="I34" s="167">
        <v>381966</v>
      </c>
      <c r="J34" s="4"/>
      <c r="K34" s="168">
        <v>102022.96</v>
      </c>
      <c r="L34" s="4"/>
      <c r="M34" s="4"/>
      <c r="N34" s="4"/>
      <c r="O34" s="20"/>
    </row>
    <row r="35" spans="1:15" ht="15.75">
      <c r="A35" s="4"/>
      <c r="B35" s="4"/>
      <c r="C35" s="4"/>
      <c r="D35" s="4"/>
      <c r="E35" s="76"/>
      <c r="F35" s="4"/>
      <c r="G35" s="9" t="s">
        <v>49</v>
      </c>
      <c r="H35" s="4"/>
      <c r="I35" s="76"/>
      <c r="J35" s="4"/>
      <c r="K35" s="142"/>
      <c r="L35" s="4"/>
      <c r="M35" s="27" t="s">
        <v>21</v>
      </c>
      <c r="N35" s="4" t="s">
        <v>1</v>
      </c>
      <c r="O35" s="118">
        <v>102022.96</v>
      </c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0"/>
    </row>
    <row r="37" spans="1:15" ht="15.75">
      <c r="A37" s="19" t="s">
        <v>50</v>
      </c>
      <c r="B37" s="4"/>
      <c r="C37" s="4"/>
      <c r="D37" s="4"/>
      <c r="E37" s="4"/>
      <c r="F37" s="4"/>
      <c r="G37" s="4"/>
      <c r="H37" s="4"/>
      <c r="I37" s="37"/>
      <c r="J37" s="37"/>
      <c r="K37" s="37"/>
      <c r="L37" s="37"/>
      <c r="M37" s="37"/>
      <c r="N37" s="19" t="s">
        <v>51</v>
      </c>
      <c r="O37" s="118">
        <v>2999.9999999999854</v>
      </c>
    </row>
    <row r="38" spans="1:15" ht="15.75">
      <c r="A38" s="19" t="s">
        <v>52</v>
      </c>
      <c r="B38" s="4"/>
      <c r="C38" s="4"/>
      <c r="D38" s="4"/>
      <c r="E38" s="4"/>
      <c r="F38" s="44" t="s">
        <v>1</v>
      </c>
      <c r="G38" s="44" t="s">
        <v>1</v>
      </c>
      <c r="H38" s="44" t="s">
        <v>1</v>
      </c>
      <c r="I38" s="44" t="s">
        <v>1</v>
      </c>
      <c r="J38" s="37"/>
      <c r="K38" s="37"/>
      <c r="L38" s="37"/>
      <c r="M38" s="37"/>
      <c r="N38" s="19" t="s">
        <v>53</v>
      </c>
      <c r="O38" s="149">
        <v>3000</v>
      </c>
    </row>
    <row r="39" spans="1:15" ht="15.75">
      <c r="A39" s="19" t="s">
        <v>54</v>
      </c>
      <c r="B39" s="4"/>
      <c r="C39" s="4"/>
      <c r="D39" s="4"/>
      <c r="E39" s="4"/>
      <c r="F39" s="4"/>
      <c r="G39" s="4"/>
      <c r="H39" s="44" t="s">
        <v>1</v>
      </c>
      <c r="I39" s="44" t="s">
        <v>1</v>
      </c>
      <c r="J39" s="37"/>
      <c r="K39" s="37"/>
      <c r="L39" s="37"/>
      <c r="M39" s="37"/>
      <c r="N39" s="19" t="s">
        <v>55</v>
      </c>
      <c r="O39" s="150">
        <v>-1.4551915228366852E-11</v>
      </c>
    </row>
    <row r="40" spans="1:15" ht="15.75">
      <c r="A40" s="19" t="s">
        <v>56</v>
      </c>
      <c r="B40" s="4"/>
      <c r="C40" s="4"/>
      <c r="D40" s="4"/>
      <c r="E40" s="4"/>
      <c r="F40" s="4"/>
      <c r="G40" s="4"/>
      <c r="H40" s="4"/>
      <c r="I40" s="44" t="s">
        <v>1</v>
      </c>
      <c r="J40" s="37"/>
      <c r="K40" s="37"/>
      <c r="L40" s="37"/>
      <c r="M40" s="37"/>
      <c r="N40" s="19" t="s">
        <v>57</v>
      </c>
      <c r="O40" s="150"/>
    </row>
    <row r="41" spans="1:15" ht="15.75">
      <c r="A41" s="19" t="s">
        <v>58</v>
      </c>
      <c r="B41" s="4"/>
      <c r="C41" s="4"/>
      <c r="D41" s="4"/>
      <c r="E41" s="4"/>
      <c r="F41" s="4"/>
      <c r="G41" s="4"/>
      <c r="H41" s="44" t="s">
        <v>1</v>
      </c>
      <c r="I41" s="44" t="s">
        <v>1</v>
      </c>
      <c r="J41" s="37"/>
      <c r="K41" s="37"/>
      <c r="L41" s="37"/>
      <c r="M41" s="37"/>
      <c r="N41" s="19" t="s">
        <v>59</v>
      </c>
      <c r="O41" s="150">
        <v>-1.4551915228366852E-11</v>
      </c>
    </row>
    <row r="42" spans="1:15" ht="16.5" thickBo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</row>
    <row r="43" spans="1:15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0"/>
    </row>
    <row r="44" spans="1:15" ht="15.75">
      <c r="A44" s="19" t="s">
        <v>60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0"/>
    </row>
    <row r="45" spans="1:15" ht="15.75">
      <c r="A45" s="4"/>
      <c r="B45" s="4" t="s">
        <v>61</v>
      </c>
      <c r="C45" s="4"/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118">
        <v>102022.96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150">
        <v>2639</v>
      </c>
    </row>
    <row r="47" spans="1:15" ht="15.75">
      <c r="A47" s="4"/>
      <c r="B47" s="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1</v>
      </c>
      <c r="O47" s="150">
        <v>28817.15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64</v>
      </c>
      <c r="L48" s="4"/>
      <c r="M48" s="4"/>
      <c r="N48" s="4" t="s">
        <v>1</v>
      </c>
      <c r="O48" s="150">
        <v>70566.81</v>
      </c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65</v>
      </c>
      <c r="L49" s="4"/>
      <c r="M49" s="4"/>
      <c r="N49" s="4"/>
      <c r="O49" s="150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19" t="s">
        <v>66</v>
      </c>
      <c r="L50" s="4"/>
      <c r="M50" s="4"/>
      <c r="N50" s="4" t="s">
        <v>1</v>
      </c>
      <c r="O50" s="150">
        <v>70566.81</v>
      </c>
    </row>
    <row r="51" spans="1:15" ht="15.75">
      <c r="A51" s="19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0"/>
    </row>
    <row r="52" spans="1:15" ht="15.75">
      <c r="A52" s="4"/>
      <c r="B52" s="4" t="s">
        <v>66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118">
        <v>70566.81</v>
      </c>
    </row>
    <row r="53" spans="1:15" ht="15.75">
      <c r="A53" s="4"/>
      <c r="B53" s="4" t="s">
        <v>68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 t="s">
        <v>1</v>
      </c>
      <c r="O53" s="150">
        <v>-65197.57</v>
      </c>
    </row>
    <row r="54" spans="1:15" ht="15.75">
      <c r="A54" s="4"/>
      <c r="B54" s="19" t="s">
        <v>15</v>
      </c>
      <c r="C54" s="4"/>
      <c r="D54" s="4"/>
      <c r="E54" s="4"/>
      <c r="F54" s="37"/>
      <c r="G54" s="37"/>
      <c r="H54" s="37"/>
      <c r="I54" s="37"/>
      <c r="J54" s="37"/>
      <c r="K54" s="37"/>
      <c r="L54" s="37"/>
      <c r="M54" s="37"/>
      <c r="N54" s="4" t="s">
        <v>1</v>
      </c>
      <c r="O54" s="150">
        <v>5369.24</v>
      </c>
    </row>
    <row r="55" spans="1:15" ht="15.75">
      <c r="A55" s="19" t="s">
        <v>85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69"/>
    </row>
    <row r="56" spans="1:15" ht="12.75">
      <c r="A56" s="4" t="s">
        <v>1</v>
      </c>
      <c r="B56" s="4"/>
      <c r="C56" s="4"/>
      <c r="D56" s="4" t="s">
        <v>1</v>
      </c>
      <c r="E56" s="4" t="s">
        <v>1</v>
      </c>
      <c r="F56" s="4"/>
      <c r="G56" s="4"/>
      <c r="H56" s="4" t="s">
        <v>1</v>
      </c>
      <c r="I56" s="4" t="s">
        <v>1</v>
      </c>
      <c r="J56" s="4"/>
      <c r="K56" s="4"/>
      <c r="L56" s="4"/>
      <c r="M56" s="4"/>
      <c r="N56" s="4"/>
      <c r="O56" s="169"/>
    </row>
    <row r="57" spans="1:15" ht="12.75">
      <c r="A57" s="4" t="s">
        <v>15</v>
      </c>
      <c r="B57" s="4"/>
      <c r="C57" s="4" t="s">
        <v>86</v>
      </c>
      <c r="D57" s="4"/>
      <c r="E57" s="4" t="s">
        <v>15</v>
      </c>
      <c r="F57" s="4"/>
      <c r="G57" s="4" t="s">
        <v>86</v>
      </c>
      <c r="H57" s="4"/>
      <c r="I57" s="4" t="s">
        <v>15</v>
      </c>
      <c r="J57" s="4"/>
      <c r="K57" s="4" t="s">
        <v>86</v>
      </c>
      <c r="L57" s="4"/>
      <c r="M57" s="4" t="s">
        <v>15</v>
      </c>
      <c r="N57" s="4"/>
      <c r="O57" s="169" t="s">
        <v>86</v>
      </c>
    </row>
    <row r="58" spans="1:15" ht="12.75">
      <c r="A58" s="6" t="s">
        <v>141</v>
      </c>
      <c r="B58" s="4" t="s">
        <v>1</v>
      </c>
      <c r="C58" s="36">
        <v>164.5</v>
      </c>
      <c r="D58" s="4"/>
      <c r="E58" s="6">
        <v>1011220</v>
      </c>
      <c r="F58" s="4"/>
      <c r="G58" s="36">
        <v>18591.5</v>
      </c>
      <c r="H58" s="4"/>
      <c r="I58" s="6">
        <v>2011220</v>
      </c>
      <c r="J58" s="4"/>
      <c r="K58" s="36">
        <v>1056.5</v>
      </c>
      <c r="L58" s="4"/>
      <c r="M58" s="6" t="s">
        <v>142</v>
      </c>
      <c r="N58" s="4"/>
      <c r="O58" s="170">
        <v>1859</v>
      </c>
    </row>
    <row r="59" spans="1:15" ht="12.75">
      <c r="A59" s="156" t="s">
        <v>143</v>
      </c>
      <c r="B59" s="4"/>
      <c r="C59" s="36">
        <v>2065</v>
      </c>
      <c r="D59" s="4"/>
      <c r="E59" s="6">
        <v>1011221</v>
      </c>
      <c r="F59" s="4"/>
      <c r="G59" s="36">
        <v>13732</v>
      </c>
      <c r="H59" s="4"/>
      <c r="I59" s="6">
        <v>2011221</v>
      </c>
      <c r="J59" s="4"/>
      <c r="K59" s="36">
        <v>1365.5</v>
      </c>
      <c r="L59" s="4"/>
      <c r="M59" s="6">
        <v>0</v>
      </c>
      <c r="N59" s="4"/>
      <c r="O59" s="170">
        <v>0</v>
      </c>
    </row>
    <row r="60" spans="1:15" ht="12.75">
      <c r="A60" s="156" t="s">
        <v>144</v>
      </c>
      <c r="B60" s="4"/>
      <c r="C60" s="36">
        <v>842.15</v>
      </c>
      <c r="D60" s="4"/>
      <c r="E60" s="6">
        <v>1011222</v>
      </c>
      <c r="F60" s="4"/>
      <c r="G60" s="36">
        <v>22649.5</v>
      </c>
      <c r="H60" s="4"/>
      <c r="I60" s="6">
        <v>2011222</v>
      </c>
      <c r="J60" s="4"/>
      <c r="K60" s="36">
        <v>1673</v>
      </c>
      <c r="L60" s="4"/>
      <c r="M60" s="6">
        <v>0</v>
      </c>
      <c r="N60" s="4"/>
      <c r="O60" s="170">
        <v>0</v>
      </c>
    </row>
    <row r="61" spans="1:15" ht="12.75">
      <c r="A61" s="156" t="s">
        <v>1</v>
      </c>
      <c r="B61" s="4"/>
      <c r="C61" s="36" t="s">
        <v>1</v>
      </c>
      <c r="D61" s="4"/>
      <c r="E61" s="6" t="s">
        <v>1</v>
      </c>
      <c r="F61" s="4"/>
      <c r="G61" s="36" t="s">
        <v>1</v>
      </c>
      <c r="H61" s="4"/>
      <c r="I61" s="6">
        <v>0</v>
      </c>
      <c r="J61" s="4"/>
      <c r="K61" s="36">
        <v>0</v>
      </c>
      <c r="L61" s="4"/>
      <c r="M61" s="6">
        <v>0</v>
      </c>
      <c r="N61" s="4"/>
      <c r="O61" s="170">
        <v>0</v>
      </c>
    </row>
    <row r="62" spans="1:15" ht="12.75">
      <c r="A62" s="156" t="s">
        <v>1</v>
      </c>
      <c r="B62" s="4"/>
      <c r="C62" s="36" t="s">
        <v>1</v>
      </c>
      <c r="D62" s="4"/>
      <c r="E62" s="6">
        <v>0</v>
      </c>
      <c r="F62" s="4"/>
      <c r="G62" s="36" t="s">
        <v>1</v>
      </c>
      <c r="H62" s="4"/>
      <c r="I62" s="6">
        <v>0</v>
      </c>
      <c r="J62" s="4"/>
      <c r="K62" s="36">
        <v>0</v>
      </c>
      <c r="L62" s="4"/>
      <c r="M62" s="6">
        <v>0</v>
      </c>
      <c r="N62" s="4"/>
      <c r="O62" s="170">
        <v>0</v>
      </c>
    </row>
    <row r="63" spans="1:15" ht="12.75">
      <c r="A63" s="156" t="s">
        <v>1</v>
      </c>
      <c r="B63" s="4"/>
      <c r="C63" s="36" t="s">
        <v>1</v>
      </c>
      <c r="D63" s="4"/>
      <c r="E63" s="6">
        <v>0</v>
      </c>
      <c r="F63" s="4"/>
      <c r="G63" s="36">
        <v>0</v>
      </c>
      <c r="H63" s="4"/>
      <c r="I63" s="6">
        <v>0</v>
      </c>
      <c r="J63" s="4"/>
      <c r="K63" s="36">
        <v>0</v>
      </c>
      <c r="L63" s="4"/>
      <c r="M63" s="6">
        <v>0</v>
      </c>
      <c r="N63" s="4"/>
      <c r="O63" s="170">
        <v>0</v>
      </c>
    </row>
    <row r="64" spans="1:15" ht="12.75">
      <c r="A64" s="156" t="s">
        <v>1</v>
      </c>
      <c r="B64" s="4"/>
      <c r="C64" s="36" t="s">
        <v>81</v>
      </c>
      <c r="D64" s="4"/>
      <c r="E64" s="6">
        <v>0</v>
      </c>
      <c r="F64" s="4"/>
      <c r="G64" s="36">
        <v>0</v>
      </c>
      <c r="H64" s="4"/>
      <c r="I64" s="6">
        <v>0</v>
      </c>
      <c r="J64" s="4"/>
      <c r="K64" s="36">
        <v>0</v>
      </c>
      <c r="L64" s="4"/>
      <c r="M64" s="6">
        <v>0</v>
      </c>
      <c r="N64" s="4"/>
      <c r="O64" s="170">
        <v>0</v>
      </c>
    </row>
    <row r="65" spans="1:15" ht="12.75">
      <c r="A65" s="156" t="s">
        <v>1</v>
      </c>
      <c r="B65" s="4"/>
      <c r="C65" s="36" t="s">
        <v>1</v>
      </c>
      <c r="D65" s="4"/>
      <c r="E65" s="6" t="s">
        <v>1</v>
      </c>
      <c r="F65" s="4"/>
      <c r="G65" s="36" t="s">
        <v>1</v>
      </c>
      <c r="H65" s="4"/>
      <c r="I65" s="6">
        <v>0</v>
      </c>
      <c r="J65" s="4"/>
      <c r="K65" s="36">
        <v>0</v>
      </c>
      <c r="L65" s="4"/>
      <c r="M65" s="6">
        <v>0</v>
      </c>
      <c r="N65" s="4"/>
      <c r="O65" s="170">
        <v>0</v>
      </c>
    </row>
    <row r="66" spans="1:15" ht="12.75">
      <c r="A66" s="156" t="s">
        <v>145</v>
      </c>
      <c r="B66" s="4"/>
      <c r="C66" s="36">
        <v>2556.24</v>
      </c>
      <c r="D66" s="4"/>
      <c r="E66" s="6">
        <v>0</v>
      </c>
      <c r="F66" s="4"/>
      <c r="G66" s="36">
        <v>0</v>
      </c>
      <c r="H66" s="4"/>
      <c r="I66" s="6">
        <v>0</v>
      </c>
      <c r="J66" s="4"/>
      <c r="K66" s="36">
        <v>0</v>
      </c>
      <c r="L66" s="4"/>
      <c r="M66" s="6">
        <v>0</v>
      </c>
      <c r="N66" s="4"/>
      <c r="O66" s="170">
        <v>0</v>
      </c>
    </row>
    <row r="67" spans="1:15" ht="12.75">
      <c r="A67" s="156" t="s">
        <v>1</v>
      </c>
      <c r="B67" s="4"/>
      <c r="C67" s="36" t="s">
        <v>1</v>
      </c>
      <c r="D67" s="4"/>
      <c r="E67" s="6">
        <v>0</v>
      </c>
      <c r="F67" s="4"/>
      <c r="G67" s="36">
        <v>0</v>
      </c>
      <c r="H67" s="4"/>
      <c r="I67" s="6">
        <v>0</v>
      </c>
      <c r="J67" s="4"/>
      <c r="K67" s="36">
        <v>0</v>
      </c>
      <c r="L67" s="4"/>
      <c r="M67" s="6">
        <v>0</v>
      </c>
      <c r="N67" s="4"/>
      <c r="O67" s="170">
        <v>0</v>
      </c>
    </row>
    <row r="68" spans="1:15" ht="12.75">
      <c r="A68" s="4" t="s">
        <v>1</v>
      </c>
      <c r="B68" s="4"/>
      <c r="C68" s="37">
        <v>5627.89</v>
      </c>
      <c r="D68" s="4"/>
      <c r="E68" s="4" t="s">
        <v>1</v>
      </c>
      <c r="F68" s="4"/>
      <c r="G68" s="37">
        <v>54973</v>
      </c>
      <c r="H68" s="4"/>
      <c r="I68" s="4"/>
      <c r="J68" s="4"/>
      <c r="K68" s="37">
        <v>4095</v>
      </c>
      <c r="L68" s="4"/>
      <c r="M68" s="4"/>
      <c r="N68" s="4"/>
      <c r="O68" s="171">
        <v>1859</v>
      </c>
    </row>
    <row r="69" spans="1:15" ht="12.75">
      <c r="A69" s="4"/>
      <c r="B69" s="4"/>
      <c r="C69" s="37"/>
      <c r="D69" s="4"/>
      <c r="E69" s="4"/>
      <c r="F69" s="4"/>
      <c r="G69" s="37"/>
      <c r="H69" s="4"/>
      <c r="I69" s="4"/>
      <c r="J69" s="4"/>
      <c r="K69" s="37"/>
      <c r="L69" s="4"/>
      <c r="M69" s="4"/>
      <c r="N69" s="4"/>
      <c r="O69" s="169"/>
    </row>
    <row r="70" spans="1:15" ht="12.75">
      <c r="A70" s="4"/>
      <c r="B70" s="4"/>
      <c r="C70" s="4"/>
      <c r="D70" s="4"/>
      <c r="E70" s="4"/>
      <c r="F70" s="27" t="s">
        <v>94</v>
      </c>
      <c r="G70" s="4"/>
      <c r="H70" s="4"/>
      <c r="I70" s="4"/>
      <c r="J70" s="4"/>
      <c r="K70" s="38">
        <v>381966</v>
      </c>
      <c r="L70" s="4"/>
      <c r="M70" s="4"/>
      <c r="N70" s="4"/>
      <c r="O70" s="169"/>
    </row>
    <row r="71" spans="1:15" ht="15.75">
      <c r="A71" s="4"/>
      <c r="B71" s="4"/>
      <c r="C71" s="4"/>
      <c r="D71" s="4"/>
      <c r="E71" s="4"/>
      <c r="F71" s="19" t="s">
        <v>95</v>
      </c>
      <c r="G71" s="4"/>
      <c r="H71" s="4"/>
      <c r="I71" s="4"/>
      <c r="J71" s="4"/>
      <c r="K71" s="18">
        <v>66554.89</v>
      </c>
      <c r="L71" s="4"/>
      <c r="M71" s="4"/>
      <c r="N71" s="4"/>
      <c r="O71" s="169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69"/>
    </row>
    <row r="73" spans="1:15" ht="12.75">
      <c r="A73" s="4" t="s">
        <v>96</v>
      </c>
      <c r="B73" s="4"/>
      <c r="C73" s="4"/>
      <c r="D73" s="4"/>
      <c r="E73" s="36">
        <v>35918.5</v>
      </c>
      <c r="F73" s="4"/>
      <c r="G73" s="4"/>
      <c r="H73" s="4"/>
      <c r="I73" s="4"/>
      <c r="J73" s="4"/>
      <c r="K73" s="4"/>
      <c r="L73" s="4"/>
      <c r="M73" s="4"/>
      <c r="N73" s="4"/>
      <c r="O73" s="27"/>
    </row>
    <row r="74" spans="1:15" ht="12.75">
      <c r="A74" s="4" t="s">
        <v>98</v>
      </c>
      <c r="B74" s="4"/>
      <c r="C74" s="4"/>
      <c r="D74" s="4"/>
      <c r="E74" s="172">
        <v>-160</v>
      </c>
      <c r="F74" s="4"/>
      <c r="G74" s="22" t="s">
        <v>97</v>
      </c>
      <c r="H74" s="4"/>
      <c r="I74" s="22">
        <v>75587843</v>
      </c>
      <c r="J74" s="4"/>
      <c r="K74" s="4"/>
      <c r="L74" s="4"/>
      <c r="M74" s="4"/>
      <c r="N74" s="4"/>
      <c r="O74" s="4"/>
    </row>
    <row r="75" spans="1:15" ht="12.75">
      <c r="A75" s="4" t="s">
        <v>100</v>
      </c>
      <c r="B75" s="4"/>
      <c r="C75" s="4"/>
      <c r="D75" s="4"/>
      <c r="E75" s="172">
        <v>29119.07</v>
      </c>
      <c r="F75" s="4"/>
      <c r="G75" s="22" t="s">
        <v>116</v>
      </c>
      <c r="H75" s="4"/>
      <c r="I75" s="4">
        <v>721</v>
      </c>
      <c r="J75" s="4"/>
      <c r="K75" s="4" t="s">
        <v>1</v>
      </c>
      <c r="L75" s="4"/>
      <c r="M75" s="4"/>
      <c r="N75" s="4"/>
      <c r="O75" s="4"/>
    </row>
    <row r="76" spans="1:15" ht="12.75">
      <c r="A76" s="4" t="s">
        <v>101</v>
      </c>
      <c r="B76" s="4"/>
      <c r="C76" s="4"/>
      <c r="D76" s="4"/>
      <c r="E76" s="172" t="s">
        <v>1</v>
      </c>
      <c r="F76" s="4" t="s">
        <v>1</v>
      </c>
      <c r="G76" s="22" t="s">
        <v>117</v>
      </c>
      <c r="H76" s="4" t="s">
        <v>1</v>
      </c>
      <c r="I76" s="173">
        <v>26327.15</v>
      </c>
      <c r="J76" s="4" t="s">
        <v>1</v>
      </c>
      <c r="K76" s="4" t="s">
        <v>1</v>
      </c>
      <c r="L76" s="4" t="s">
        <v>1</v>
      </c>
      <c r="M76" s="4" t="s">
        <v>1</v>
      </c>
      <c r="N76" s="4"/>
      <c r="O76" s="4"/>
    </row>
    <row r="77" spans="1:15" ht="12.75">
      <c r="A77" s="4" t="s">
        <v>10</v>
      </c>
      <c r="B77" s="4"/>
      <c r="C77" s="4"/>
      <c r="D77" s="4"/>
      <c r="E77" s="172">
        <v>65197.57</v>
      </c>
      <c r="F77" s="4" t="s">
        <v>1</v>
      </c>
      <c r="G77" s="37" t="s">
        <v>1</v>
      </c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1" sqref="A1:O80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5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1</v>
      </c>
      <c r="B2" s="2"/>
      <c r="C2" s="2"/>
      <c r="D2" s="58"/>
      <c r="E2" s="59" t="s">
        <v>75</v>
      </c>
      <c r="F2" s="59"/>
      <c r="G2" s="59"/>
      <c r="H2" s="9"/>
      <c r="I2" s="9"/>
      <c r="J2" s="9"/>
      <c r="K2" s="9"/>
      <c r="L2" s="9"/>
      <c r="M2" s="9"/>
      <c r="N2" s="2"/>
      <c r="O2" s="2"/>
    </row>
    <row r="3" spans="1:15" ht="12.75">
      <c r="A3" s="4"/>
      <c r="B3" s="4"/>
      <c r="C3" s="4"/>
      <c r="D3" s="6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61" t="s">
        <v>3</v>
      </c>
      <c r="D4" s="14"/>
      <c r="E4" s="62">
        <v>39204</v>
      </c>
      <c r="F4" s="6"/>
      <c r="G4" s="8" t="s">
        <v>5</v>
      </c>
      <c r="H4" s="4"/>
      <c r="I4" s="63">
        <v>4</v>
      </c>
      <c r="J4" s="4"/>
      <c r="K4" s="9" t="s">
        <v>6</v>
      </c>
      <c r="L4" s="4"/>
      <c r="M4" s="63" t="s">
        <v>159</v>
      </c>
      <c r="N4" s="4"/>
      <c r="O4" s="4"/>
    </row>
    <row r="5" spans="1:15" ht="12.75">
      <c r="A5" s="4"/>
      <c r="B5" s="4"/>
      <c r="C5" s="5"/>
      <c r="D5" s="64"/>
      <c r="E5" s="77"/>
      <c r="F5" s="60"/>
      <c r="G5" s="8"/>
      <c r="H5" s="4"/>
      <c r="I5" s="60"/>
      <c r="J5" s="4"/>
      <c r="K5" s="9"/>
      <c r="L5" s="4"/>
      <c r="M5" s="60"/>
      <c r="N5" s="4"/>
      <c r="O5" s="4"/>
    </row>
    <row r="6" spans="1:15" ht="12.75">
      <c r="A6" s="4"/>
      <c r="B6" s="4"/>
      <c r="C6" s="61"/>
      <c r="D6" s="65"/>
      <c r="E6" s="78"/>
      <c r="F6" s="14"/>
      <c r="G6" s="66"/>
      <c r="H6" s="67"/>
      <c r="I6" s="14"/>
      <c r="J6" s="15"/>
      <c r="K6" s="9"/>
      <c r="L6" s="67"/>
      <c r="M6" s="14"/>
      <c r="N6" s="15"/>
      <c r="O6" s="4"/>
    </row>
    <row r="7" spans="1:15" ht="15.75">
      <c r="A7" s="19" t="s">
        <v>9</v>
      </c>
      <c r="B7" s="4"/>
      <c r="C7" s="4" t="s">
        <v>11</v>
      </c>
      <c r="D7" s="17" t="s">
        <v>1</v>
      </c>
      <c r="E7" s="17" t="s">
        <v>1</v>
      </c>
      <c r="F7" s="17" t="s">
        <v>1</v>
      </c>
      <c r="G7" s="4" t="s">
        <v>1</v>
      </c>
      <c r="H7" s="4" t="s">
        <v>1</v>
      </c>
      <c r="I7" s="17" t="s">
        <v>1</v>
      </c>
      <c r="J7" s="4" t="s">
        <v>1</v>
      </c>
      <c r="K7" s="4" t="s">
        <v>1</v>
      </c>
      <c r="L7" s="4" t="s">
        <v>1</v>
      </c>
      <c r="M7" s="17" t="s">
        <v>1</v>
      </c>
      <c r="N7" s="4"/>
      <c r="O7" s="79">
        <v>5323.5</v>
      </c>
    </row>
    <row r="8" spans="1:15" ht="15.7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0"/>
    </row>
    <row r="9" spans="1:15" ht="15.75">
      <c r="A9" s="19" t="s">
        <v>10</v>
      </c>
      <c r="B9" s="4"/>
      <c r="C9" s="4" t="s">
        <v>11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/>
      <c r="O9" s="80">
        <v>76355.01</v>
      </c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0"/>
    </row>
    <row r="11" spans="1:15" ht="15.75">
      <c r="A11" s="19" t="s">
        <v>12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80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0"/>
    </row>
    <row r="13" spans="1:15" ht="15.75">
      <c r="A13" s="1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81"/>
    </row>
    <row r="14" spans="1:15" ht="15.75">
      <c r="A14" s="4" t="s">
        <v>14</v>
      </c>
      <c r="B14" s="4"/>
      <c r="C14" s="82">
        <v>0</v>
      </c>
      <c r="D14" s="4"/>
      <c r="E14" s="4" t="s">
        <v>15</v>
      </c>
      <c r="F14" s="4"/>
      <c r="G14" s="82">
        <v>0</v>
      </c>
      <c r="H14" s="4"/>
      <c r="I14" s="4" t="s">
        <v>16</v>
      </c>
      <c r="J14" s="4"/>
      <c r="K14" s="84">
        <v>0</v>
      </c>
      <c r="L14" s="4"/>
      <c r="M14" s="4"/>
      <c r="N14" s="4"/>
      <c r="O14" s="81"/>
    </row>
    <row r="15" spans="1:15" ht="15.75">
      <c r="A15" s="4" t="s">
        <v>14</v>
      </c>
      <c r="B15" s="4"/>
      <c r="C15" s="85">
        <v>0</v>
      </c>
      <c r="D15" s="4"/>
      <c r="E15" s="60" t="s">
        <v>17</v>
      </c>
      <c r="F15" s="4"/>
      <c r="G15" s="85">
        <v>0</v>
      </c>
      <c r="H15" s="4"/>
      <c r="I15" s="60" t="s">
        <v>16</v>
      </c>
      <c r="J15" s="4"/>
      <c r="K15" s="87">
        <v>0</v>
      </c>
      <c r="L15" s="4"/>
      <c r="M15" s="4"/>
      <c r="N15" s="4"/>
      <c r="O15" s="81"/>
    </row>
    <row r="16" spans="1:15" ht="15.75">
      <c r="A16" s="4" t="s">
        <v>18</v>
      </c>
      <c r="B16" s="4"/>
      <c r="C16" s="85">
        <v>0</v>
      </c>
      <c r="D16" s="67"/>
      <c r="E16" s="14" t="s">
        <v>77</v>
      </c>
      <c r="F16" s="15"/>
      <c r="G16" s="85">
        <v>0</v>
      </c>
      <c r="H16" s="67"/>
      <c r="I16" s="14" t="s">
        <v>16</v>
      </c>
      <c r="J16" s="15"/>
      <c r="K16" s="87">
        <v>0</v>
      </c>
      <c r="L16" s="4"/>
      <c r="M16" s="4"/>
      <c r="N16" s="4"/>
      <c r="O16" s="81"/>
    </row>
    <row r="17" spans="1:15" ht="15.75">
      <c r="A17" s="4" t="s">
        <v>15</v>
      </c>
      <c r="B17" s="4"/>
      <c r="C17" s="85">
        <v>0</v>
      </c>
      <c r="D17" s="4"/>
      <c r="E17" s="17" t="s">
        <v>20</v>
      </c>
      <c r="F17" s="4"/>
      <c r="G17" s="85">
        <v>0</v>
      </c>
      <c r="H17" s="4"/>
      <c r="I17" s="17" t="s">
        <v>71</v>
      </c>
      <c r="J17" s="4"/>
      <c r="K17" s="87">
        <v>0</v>
      </c>
      <c r="L17" s="4"/>
      <c r="M17" s="27" t="s">
        <v>21</v>
      </c>
      <c r="N17" s="4"/>
      <c r="O17" s="79"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60"/>
      <c r="L18" s="4"/>
      <c r="M18" s="4"/>
      <c r="N18" s="4"/>
      <c r="O18" s="81"/>
    </row>
    <row r="19" spans="1:15" ht="15.75">
      <c r="A19" s="19" t="s">
        <v>22</v>
      </c>
      <c r="B19" s="4"/>
      <c r="C19" s="4"/>
      <c r="D19" s="4"/>
      <c r="E19" s="4"/>
      <c r="F19" s="4"/>
      <c r="G19" s="4"/>
      <c r="H19" s="4"/>
      <c r="I19" s="32"/>
      <c r="J19" s="67"/>
      <c r="K19" s="14" t="s">
        <v>81</v>
      </c>
      <c r="L19" s="15"/>
      <c r="M19" s="4"/>
      <c r="N19" s="4"/>
      <c r="O19" s="81"/>
    </row>
    <row r="20" spans="1:15" ht="15.75">
      <c r="A20" s="29" t="s">
        <v>23</v>
      </c>
      <c r="B20" s="4"/>
      <c r="C20" s="82">
        <v>17020.1</v>
      </c>
      <c r="D20" s="4"/>
      <c r="E20" s="30" t="s">
        <v>24</v>
      </c>
      <c r="F20" s="4"/>
      <c r="G20" s="82">
        <v>0</v>
      </c>
      <c r="H20" s="4"/>
      <c r="I20" s="30" t="s">
        <v>25</v>
      </c>
      <c r="J20" s="4"/>
      <c r="K20" s="89">
        <v>70</v>
      </c>
      <c r="L20" s="4"/>
      <c r="M20" s="4"/>
      <c r="N20" s="4"/>
      <c r="O20" s="81"/>
    </row>
    <row r="21" spans="1:15" ht="15.75">
      <c r="A21" s="30"/>
      <c r="B21" s="4"/>
      <c r="C21" s="85">
        <v>0</v>
      </c>
      <c r="D21" s="4"/>
      <c r="E21" s="30" t="s">
        <v>26</v>
      </c>
      <c r="F21" s="4"/>
      <c r="G21" s="85">
        <v>0</v>
      </c>
      <c r="H21" s="4"/>
      <c r="I21" s="30" t="s">
        <v>27</v>
      </c>
      <c r="J21" s="4"/>
      <c r="K21" s="87">
        <v>0</v>
      </c>
      <c r="L21" s="4"/>
      <c r="M21" s="4"/>
      <c r="N21" s="4"/>
      <c r="O21" s="81"/>
    </row>
    <row r="22" spans="1:15" ht="15.75">
      <c r="A22" s="30" t="s">
        <v>28</v>
      </c>
      <c r="B22" s="4"/>
      <c r="C22" s="85">
        <v>0</v>
      </c>
      <c r="D22" s="4"/>
      <c r="E22" s="30" t="s">
        <v>29</v>
      </c>
      <c r="F22" s="4"/>
      <c r="G22" s="85">
        <v>267.5</v>
      </c>
      <c r="H22" s="4"/>
      <c r="I22" s="91" t="s">
        <v>30</v>
      </c>
      <c r="J22" s="4"/>
      <c r="K22" s="87">
        <v>0</v>
      </c>
      <c r="L22" s="4"/>
      <c r="M22" s="4"/>
      <c r="N22" s="4"/>
      <c r="O22" s="81"/>
    </row>
    <row r="23" spans="1:15" ht="15.75">
      <c r="A23" s="70" t="s">
        <v>15</v>
      </c>
      <c r="B23" s="4"/>
      <c r="C23" s="85">
        <v>0</v>
      </c>
      <c r="D23" s="4"/>
      <c r="E23" s="30" t="s">
        <v>31</v>
      </c>
      <c r="F23" s="4"/>
      <c r="G23" s="85">
        <v>0</v>
      </c>
      <c r="H23" s="4"/>
      <c r="I23" s="91" t="s">
        <v>32</v>
      </c>
      <c r="J23" s="4"/>
      <c r="K23" s="87">
        <v>510</v>
      </c>
      <c r="L23" s="4"/>
      <c r="M23" s="4"/>
      <c r="N23" s="4"/>
      <c r="O23" s="81"/>
    </row>
    <row r="24" spans="1:15" ht="15.75">
      <c r="A24" s="73" t="s">
        <v>33</v>
      </c>
      <c r="B24" s="15"/>
      <c r="C24" s="85">
        <v>0</v>
      </c>
      <c r="D24" s="4"/>
      <c r="E24" s="30" t="s">
        <v>34</v>
      </c>
      <c r="F24" s="4"/>
      <c r="G24" s="85">
        <v>0</v>
      </c>
      <c r="H24" s="4"/>
      <c r="I24" s="91" t="s">
        <v>147</v>
      </c>
      <c r="J24" s="4"/>
      <c r="K24" s="87">
        <v>200</v>
      </c>
      <c r="L24" s="4"/>
      <c r="M24" s="4"/>
      <c r="N24" s="4"/>
      <c r="O24" s="81"/>
    </row>
    <row r="25" spans="1:15" ht="15.75">
      <c r="A25" s="72" t="s">
        <v>36</v>
      </c>
      <c r="B25" s="15"/>
      <c r="C25" s="85">
        <v>0</v>
      </c>
      <c r="D25" s="4"/>
      <c r="E25" s="30" t="s">
        <v>37</v>
      </c>
      <c r="F25" s="4"/>
      <c r="G25" s="85">
        <v>0</v>
      </c>
      <c r="H25" s="4"/>
      <c r="I25" s="91" t="s">
        <v>38</v>
      </c>
      <c r="J25" s="4"/>
      <c r="K25" s="87">
        <v>0</v>
      </c>
      <c r="L25" s="4"/>
      <c r="M25" s="4"/>
      <c r="N25" s="4"/>
      <c r="O25" s="81"/>
    </row>
    <row r="26" spans="1:15" ht="15.75">
      <c r="A26" s="73"/>
      <c r="B26" s="15"/>
      <c r="C26" s="85"/>
      <c r="D26" s="4"/>
      <c r="E26" s="30" t="s">
        <v>39</v>
      </c>
      <c r="F26" s="4"/>
      <c r="G26" s="85">
        <v>13.5</v>
      </c>
      <c r="H26" s="4"/>
      <c r="I26" s="91" t="s">
        <v>40</v>
      </c>
      <c r="J26" s="4"/>
      <c r="K26" s="87">
        <v>362</v>
      </c>
      <c r="L26" s="4"/>
      <c r="M26" s="4"/>
      <c r="N26" s="4"/>
      <c r="O26" s="81"/>
    </row>
    <row r="27" spans="1:15" ht="15.75">
      <c r="A27" s="73"/>
      <c r="B27" s="15"/>
      <c r="C27" s="85"/>
      <c r="D27" s="4"/>
      <c r="E27" s="30" t="s">
        <v>41</v>
      </c>
      <c r="F27" s="4"/>
      <c r="G27" s="85">
        <v>0</v>
      </c>
      <c r="H27" s="4"/>
      <c r="I27" s="91" t="s">
        <v>160</v>
      </c>
      <c r="J27" s="4"/>
      <c r="K27" s="87">
        <v>45</v>
      </c>
      <c r="L27" s="4"/>
      <c r="M27" s="4"/>
      <c r="N27" s="4"/>
      <c r="O27" s="81"/>
    </row>
    <row r="28" spans="1:15" ht="15.75">
      <c r="A28" s="74"/>
      <c r="B28" s="4"/>
      <c r="C28" s="85"/>
      <c r="D28" s="4"/>
      <c r="E28" s="30" t="s">
        <v>43</v>
      </c>
      <c r="F28" s="4"/>
      <c r="G28" s="85">
        <v>344.8</v>
      </c>
      <c r="H28" s="4"/>
      <c r="I28" s="91" t="s">
        <v>149</v>
      </c>
      <c r="J28" s="4"/>
      <c r="K28" s="87">
        <v>0</v>
      </c>
      <c r="L28" s="4"/>
      <c r="M28" s="4"/>
      <c r="N28" s="4"/>
      <c r="O28" s="81"/>
    </row>
    <row r="29" spans="1:15" ht="15.75">
      <c r="A29" s="4" t="s">
        <v>45</v>
      </c>
      <c r="B29" s="4"/>
      <c r="C29" s="87">
        <v>17020.1</v>
      </c>
      <c r="D29" s="4"/>
      <c r="E29" s="30" t="s">
        <v>46</v>
      </c>
      <c r="F29" s="4"/>
      <c r="G29" s="87">
        <v>625.8</v>
      </c>
      <c r="H29" s="4"/>
      <c r="I29" s="30" t="s">
        <v>46</v>
      </c>
      <c r="J29" s="4"/>
      <c r="K29" s="87">
        <v>1187</v>
      </c>
      <c r="L29" s="4"/>
      <c r="M29" s="27" t="s">
        <v>21</v>
      </c>
      <c r="N29" s="4"/>
      <c r="O29" s="79">
        <v>18832.9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1" t="s">
        <v>1</v>
      </c>
    </row>
    <row r="31" spans="1:15" ht="15.75">
      <c r="A31" s="19" t="s">
        <v>47</v>
      </c>
      <c r="B31" s="19"/>
      <c r="C31" s="19"/>
      <c r="D31" s="19"/>
      <c r="E31" s="4"/>
      <c r="F31" s="92"/>
      <c r="G31" s="92"/>
      <c r="H31" s="92"/>
      <c r="I31" s="93" t="s">
        <v>1</v>
      </c>
      <c r="J31" s="93" t="s">
        <v>1</v>
      </c>
      <c r="K31" s="93" t="s">
        <v>1</v>
      </c>
      <c r="L31" s="93" t="s">
        <v>1</v>
      </c>
      <c r="M31" s="93" t="s">
        <v>1</v>
      </c>
      <c r="N31" s="4"/>
      <c r="O31" s="79">
        <v>100511.41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1"/>
    </row>
    <row r="33" spans="1:15" ht="15.75">
      <c r="A33" s="19" t="s">
        <v>48</v>
      </c>
      <c r="B33" s="4"/>
      <c r="C33" s="4"/>
      <c r="D33" s="4" t="s">
        <v>1</v>
      </c>
      <c r="E33" s="38">
        <v>381738</v>
      </c>
      <c r="F33" s="27"/>
      <c r="G33" s="39" t="s">
        <v>49</v>
      </c>
      <c r="H33" s="27"/>
      <c r="I33" s="38">
        <v>381753</v>
      </c>
      <c r="J33" s="4"/>
      <c r="K33" s="94">
        <v>97511.41</v>
      </c>
      <c r="L33" s="4"/>
      <c r="M33" s="4"/>
      <c r="N33" s="4"/>
      <c r="O33" s="81"/>
    </row>
    <row r="34" spans="1:15" ht="15.75">
      <c r="A34" s="4"/>
      <c r="B34" s="4"/>
      <c r="C34" s="4"/>
      <c r="D34" s="4"/>
      <c r="E34" s="6"/>
      <c r="F34" s="4"/>
      <c r="G34" s="9" t="s">
        <v>49</v>
      </c>
      <c r="H34" s="4"/>
      <c r="I34" s="6"/>
      <c r="J34" s="4"/>
      <c r="K34" s="95"/>
      <c r="L34" s="4"/>
      <c r="M34" s="27" t="s">
        <v>21</v>
      </c>
      <c r="N34" s="4"/>
      <c r="O34" s="79">
        <v>97511.41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1"/>
    </row>
    <row r="36" spans="1:15" ht="15.75">
      <c r="A36" s="19" t="s">
        <v>50</v>
      </c>
      <c r="B36" s="4"/>
      <c r="C36" s="4"/>
      <c r="D36" s="4"/>
      <c r="E36" s="4"/>
      <c r="F36" s="4"/>
      <c r="G36" s="4"/>
      <c r="H36" s="4"/>
      <c r="I36" s="92"/>
      <c r="J36" s="93" t="s">
        <v>1</v>
      </c>
      <c r="K36" s="93" t="s">
        <v>1</v>
      </c>
      <c r="L36" s="93" t="s">
        <v>1</v>
      </c>
      <c r="M36" s="93" t="s">
        <v>1</v>
      </c>
      <c r="N36" s="19" t="s">
        <v>51</v>
      </c>
      <c r="O36" s="79">
        <v>3000</v>
      </c>
    </row>
    <row r="37" spans="1:15" ht="15.75">
      <c r="A37" s="19" t="s">
        <v>52</v>
      </c>
      <c r="B37" s="4"/>
      <c r="C37" s="4"/>
      <c r="D37" s="4"/>
      <c r="E37" s="4"/>
      <c r="F37" s="93" t="s">
        <v>1</v>
      </c>
      <c r="G37" s="93" t="s">
        <v>1</v>
      </c>
      <c r="H37" s="93" t="s">
        <v>1</v>
      </c>
      <c r="I37" s="93"/>
      <c r="J37" s="92"/>
      <c r="K37" s="93"/>
      <c r="L37" s="93"/>
      <c r="M37" s="93"/>
      <c r="N37" s="19" t="s">
        <v>53</v>
      </c>
      <c r="O37" s="96">
        <v>3000</v>
      </c>
    </row>
    <row r="38" spans="1:15" ht="15.75">
      <c r="A38" s="19" t="s">
        <v>54</v>
      </c>
      <c r="B38" s="4"/>
      <c r="C38" s="4"/>
      <c r="D38" s="4"/>
      <c r="E38" s="4"/>
      <c r="F38" s="4"/>
      <c r="G38" s="4"/>
      <c r="H38" s="93" t="s">
        <v>1</v>
      </c>
      <c r="I38" s="92"/>
      <c r="J38" s="92"/>
      <c r="K38" s="92"/>
      <c r="L38" s="92"/>
      <c r="M38" s="92"/>
      <c r="N38" s="19" t="s">
        <v>55</v>
      </c>
      <c r="O38" s="80">
        <v>0</v>
      </c>
    </row>
    <row r="39" spans="1:15" ht="15.75">
      <c r="A39" s="19" t="s">
        <v>56</v>
      </c>
      <c r="B39" s="4"/>
      <c r="C39" s="4"/>
      <c r="D39" s="4"/>
      <c r="E39" s="4"/>
      <c r="F39" s="4"/>
      <c r="G39" s="4"/>
      <c r="H39" s="4"/>
      <c r="I39" s="92"/>
      <c r="J39" s="92"/>
      <c r="K39" s="92"/>
      <c r="L39" s="92"/>
      <c r="M39" s="92"/>
      <c r="N39" s="19" t="s">
        <v>57</v>
      </c>
      <c r="O39" s="80"/>
    </row>
    <row r="40" spans="1:15" ht="15.75">
      <c r="A40" s="19" t="s">
        <v>58</v>
      </c>
      <c r="B40" s="4"/>
      <c r="C40" s="4"/>
      <c r="D40" s="4"/>
      <c r="E40" s="4"/>
      <c r="F40" s="4"/>
      <c r="G40" s="4"/>
      <c r="H40" s="93" t="s">
        <v>1</v>
      </c>
      <c r="I40" s="92"/>
      <c r="J40" s="92"/>
      <c r="K40" s="92"/>
      <c r="L40" s="92"/>
      <c r="M40" s="92"/>
      <c r="N40" s="19" t="s">
        <v>59</v>
      </c>
      <c r="O40" s="80">
        <v>0</v>
      </c>
    </row>
    <row r="41" spans="1:15" ht="16.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75"/>
      <c r="O41" s="97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8"/>
    </row>
    <row r="43" spans="1:15" ht="15.75">
      <c r="A43" s="19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81"/>
    </row>
    <row r="44" spans="1:15" ht="15.75">
      <c r="A44" s="4"/>
      <c r="B44" s="4" t="s">
        <v>61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/>
      <c r="O44" s="79">
        <v>97511.41</v>
      </c>
    </row>
    <row r="45" spans="1:15" ht="15.75">
      <c r="A45" s="4"/>
      <c r="B45" s="4" t="s">
        <v>62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80">
        <v>0</v>
      </c>
    </row>
    <row r="46" spans="1:15" ht="15.75">
      <c r="A46" s="4"/>
      <c r="B46" s="4" t="s">
        <v>63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80">
        <v>18832.9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9" t="s">
        <v>64</v>
      </c>
      <c r="L47" s="4"/>
      <c r="M47" s="4"/>
      <c r="N47" s="4"/>
      <c r="O47" s="80">
        <v>78678.51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65</v>
      </c>
      <c r="L48" s="4"/>
      <c r="M48" s="4"/>
      <c r="N48" s="4"/>
      <c r="O48" s="80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66</v>
      </c>
      <c r="L49" s="4"/>
      <c r="M49" s="4"/>
      <c r="N49" s="4"/>
      <c r="O49" s="80">
        <v>78678.51</v>
      </c>
    </row>
    <row r="50" spans="1:15" ht="15.75">
      <c r="A50" s="19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81"/>
    </row>
    <row r="51" spans="1:15" ht="15.75">
      <c r="A51" s="4"/>
      <c r="B51" s="4" t="s">
        <v>66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9">
        <v>78678.51</v>
      </c>
    </row>
    <row r="52" spans="1:15" ht="15.75">
      <c r="A52" s="4"/>
      <c r="B52" s="4" t="s">
        <v>68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80">
        <v>-76355.01</v>
      </c>
    </row>
    <row r="53" spans="1:15" ht="15.75">
      <c r="A53" s="4"/>
      <c r="B53" s="19" t="s">
        <v>15</v>
      </c>
      <c r="C53" s="4"/>
      <c r="D53" s="4"/>
      <c r="E53" s="4"/>
      <c r="F53" s="92"/>
      <c r="G53" s="92"/>
      <c r="H53" s="92"/>
      <c r="I53" s="92"/>
      <c r="J53" s="92"/>
      <c r="K53" s="92"/>
      <c r="L53" s="92"/>
      <c r="M53" s="92"/>
      <c r="N53" s="4"/>
      <c r="O53" s="80">
        <v>2323.5</v>
      </c>
    </row>
    <row r="54" spans="1:15" ht="15.75">
      <c r="A54" s="19" t="s">
        <v>85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99"/>
    </row>
    <row r="55" spans="1:15" ht="15.75">
      <c r="A55" s="19" t="s">
        <v>1</v>
      </c>
      <c r="B55" s="4"/>
      <c r="C55" s="4"/>
      <c r="D55" s="4"/>
      <c r="E55" s="4" t="s">
        <v>1</v>
      </c>
      <c r="F55" s="4"/>
      <c r="G55" s="4"/>
      <c r="H55" s="4"/>
      <c r="I55" s="4"/>
      <c r="J55" s="4"/>
      <c r="K55" s="4"/>
      <c r="L55" s="4"/>
      <c r="M55" s="4"/>
      <c r="N55" s="4"/>
      <c r="O55" s="99"/>
    </row>
    <row r="56" spans="1:15" ht="12.75">
      <c r="A56" s="4" t="s">
        <v>161</v>
      </c>
      <c r="B56" s="4"/>
      <c r="C56" s="4" t="s">
        <v>86</v>
      </c>
      <c r="D56" s="4"/>
      <c r="E56" s="4" t="s">
        <v>162</v>
      </c>
      <c r="F56" s="4"/>
      <c r="G56" s="4" t="s">
        <v>86</v>
      </c>
      <c r="H56" s="4"/>
      <c r="I56" s="4" t="s">
        <v>163</v>
      </c>
      <c r="J56" s="4"/>
      <c r="K56" s="4" t="s">
        <v>86</v>
      </c>
      <c r="L56" s="4"/>
      <c r="M56" s="4" t="s">
        <v>164</v>
      </c>
      <c r="N56" s="4"/>
      <c r="O56" s="100" t="s">
        <v>86</v>
      </c>
    </row>
    <row r="57" spans="1:15" ht="12.75">
      <c r="A57" s="63">
        <v>1142</v>
      </c>
      <c r="B57" s="4" t="s">
        <v>1</v>
      </c>
      <c r="C57" s="84">
        <v>355</v>
      </c>
      <c r="D57" s="4"/>
      <c r="E57" s="63">
        <v>1143</v>
      </c>
      <c r="F57" s="4"/>
      <c r="G57" s="84">
        <v>200</v>
      </c>
      <c r="H57" s="4"/>
      <c r="I57" s="63" t="s">
        <v>165</v>
      </c>
      <c r="J57" s="4"/>
      <c r="K57" s="84">
        <v>5765.1</v>
      </c>
      <c r="L57" s="4"/>
      <c r="M57" s="63">
        <v>1041220</v>
      </c>
      <c r="N57" s="4"/>
      <c r="O57" s="101">
        <v>18784.5</v>
      </c>
    </row>
    <row r="58" spans="1:15" ht="12.75">
      <c r="A58" s="76" t="s">
        <v>1</v>
      </c>
      <c r="B58" s="4"/>
      <c r="C58" s="87" t="s">
        <v>1</v>
      </c>
      <c r="D58" s="4"/>
      <c r="E58" s="76">
        <v>1146</v>
      </c>
      <c r="F58" s="4"/>
      <c r="G58" s="87">
        <v>596.5</v>
      </c>
      <c r="H58" s="4"/>
      <c r="I58" s="76" t="s">
        <v>1</v>
      </c>
      <c r="J58" s="4"/>
      <c r="K58" s="87" t="s">
        <v>1</v>
      </c>
      <c r="L58" s="4"/>
      <c r="M58" s="76">
        <v>0</v>
      </c>
      <c r="N58" s="4"/>
      <c r="O58" s="102">
        <v>0</v>
      </c>
    </row>
    <row r="59" spans="1:15" ht="12.75">
      <c r="A59" s="76" t="s">
        <v>1</v>
      </c>
      <c r="B59" s="4"/>
      <c r="C59" s="87" t="s">
        <v>1</v>
      </c>
      <c r="D59" s="4"/>
      <c r="E59" s="76" t="s">
        <v>1</v>
      </c>
      <c r="F59" s="4"/>
      <c r="G59" s="87" t="s">
        <v>1</v>
      </c>
      <c r="H59" s="4"/>
      <c r="I59" s="76">
        <v>0</v>
      </c>
      <c r="J59" s="4"/>
      <c r="K59" s="87">
        <v>0</v>
      </c>
      <c r="L59" s="4"/>
      <c r="M59" s="76">
        <v>0</v>
      </c>
      <c r="N59" s="4"/>
      <c r="O59" s="102">
        <v>0</v>
      </c>
    </row>
    <row r="60" spans="1:15" ht="12.75">
      <c r="A60" s="76" t="s">
        <v>1</v>
      </c>
      <c r="B60" s="4"/>
      <c r="C60" s="87" t="s">
        <v>1</v>
      </c>
      <c r="D60" s="4"/>
      <c r="E60" s="76" t="s">
        <v>1</v>
      </c>
      <c r="F60" s="4"/>
      <c r="G60" s="87" t="s">
        <v>1</v>
      </c>
      <c r="H60" s="4"/>
      <c r="I60" s="76">
        <v>0</v>
      </c>
      <c r="J60" s="4"/>
      <c r="K60" s="87">
        <v>0</v>
      </c>
      <c r="L60" s="4"/>
      <c r="M60" s="76">
        <v>0</v>
      </c>
      <c r="N60" s="4"/>
      <c r="O60" s="102">
        <v>0</v>
      </c>
    </row>
    <row r="61" spans="1:15" ht="12.75">
      <c r="A61" s="76" t="s">
        <v>1</v>
      </c>
      <c r="B61" s="4"/>
      <c r="C61" s="87" t="s">
        <v>1</v>
      </c>
      <c r="D61" s="4"/>
      <c r="E61" s="76" t="s">
        <v>1</v>
      </c>
      <c r="F61" s="4"/>
      <c r="G61" s="87" t="s">
        <v>1</v>
      </c>
      <c r="H61" s="4"/>
      <c r="I61" s="76" t="s">
        <v>166</v>
      </c>
      <c r="J61" s="4"/>
      <c r="K61" s="87">
        <v>0</v>
      </c>
      <c r="L61" s="4"/>
      <c r="M61" s="76" t="s">
        <v>167</v>
      </c>
      <c r="N61" s="4"/>
      <c r="O61" s="102">
        <v>0</v>
      </c>
    </row>
    <row r="62" spans="1:15" ht="12.75">
      <c r="A62" s="76" t="s">
        <v>1</v>
      </c>
      <c r="B62" s="4"/>
      <c r="C62" s="87" t="s">
        <v>1</v>
      </c>
      <c r="D62" s="4"/>
      <c r="E62" s="76" t="s">
        <v>1</v>
      </c>
      <c r="F62" s="4"/>
      <c r="G62" s="87" t="s">
        <v>1</v>
      </c>
      <c r="H62" s="4"/>
      <c r="I62" s="76" t="s">
        <v>168</v>
      </c>
      <c r="J62" s="4"/>
      <c r="K62" s="87">
        <v>8230</v>
      </c>
      <c r="L62" s="4"/>
      <c r="M62" s="76">
        <v>2041220</v>
      </c>
      <c r="N62" s="4"/>
      <c r="O62" s="102">
        <v>654.5</v>
      </c>
    </row>
    <row r="63" spans="1:15" ht="12.75">
      <c r="A63" s="76" t="s">
        <v>1</v>
      </c>
      <c r="B63" s="4"/>
      <c r="C63" s="87" t="s">
        <v>1</v>
      </c>
      <c r="D63" s="4"/>
      <c r="E63" s="76" t="s">
        <v>1</v>
      </c>
      <c r="F63" s="4"/>
      <c r="G63" s="87" t="s">
        <v>1</v>
      </c>
      <c r="H63" s="4"/>
      <c r="I63" s="76">
        <v>0</v>
      </c>
      <c r="J63" s="4"/>
      <c r="K63" s="87">
        <v>0</v>
      </c>
      <c r="L63" s="4"/>
      <c r="M63" s="76">
        <v>0</v>
      </c>
      <c r="N63" s="4"/>
      <c r="O63" s="102">
        <v>0</v>
      </c>
    </row>
    <row r="64" spans="1:15" ht="12.75">
      <c r="A64" s="76" t="s">
        <v>1</v>
      </c>
      <c r="B64" s="4"/>
      <c r="C64" s="87" t="s">
        <v>1</v>
      </c>
      <c r="D64" s="4"/>
      <c r="E64" s="76" t="s">
        <v>1</v>
      </c>
      <c r="F64" s="4"/>
      <c r="G64" s="87" t="s">
        <v>1</v>
      </c>
      <c r="H64" s="4"/>
      <c r="I64" s="76">
        <v>0</v>
      </c>
      <c r="J64" s="4"/>
      <c r="K64" s="87">
        <v>0</v>
      </c>
      <c r="L64" s="4"/>
      <c r="M64" s="76">
        <v>0</v>
      </c>
      <c r="N64" s="4"/>
      <c r="O64" s="102">
        <v>0</v>
      </c>
    </row>
    <row r="65" spans="1:15" ht="12.75">
      <c r="A65" s="76" t="s">
        <v>1</v>
      </c>
      <c r="B65" s="4"/>
      <c r="C65" s="87" t="s">
        <v>1</v>
      </c>
      <c r="D65" s="4"/>
      <c r="E65" s="76">
        <v>0</v>
      </c>
      <c r="F65" s="4"/>
      <c r="G65" s="87">
        <v>0</v>
      </c>
      <c r="H65" s="4"/>
      <c r="I65" s="76">
        <v>0</v>
      </c>
      <c r="J65" s="4"/>
      <c r="K65" s="87">
        <v>0</v>
      </c>
      <c r="L65" s="4"/>
      <c r="M65" s="76">
        <v>0</v>
      </c>
      <c r="N65" s="4"/>
      <c r="O65" s="102">
        <v>0</v>
      </c>
    </row>
    <row r="66" spans="1:15" ht="12.75">
      <c r="A66" s="76" t="s">
        <v>1</v>
      </c>
      <c r="B66" s="4"/>
      <c r="C66" s="87" t="s">
        <v>1</v>
      </c>
      <c r="D66" s="4"/>
      <c r="E66" s="76">
        <v>0</v>
      </c>
      <c r="F66" s="4"/>
      <c r="G66" s="87">
        <v>0</v>
      </c>
      <c r="H66" s="4"/>
      <c r="I66" s="76">
        <v>0</v>
      </c>
      <c r="J66" s="4"/>
      <c r="K66" s="87">
        <v>0</v>
      </c>
      <c r="L66" s="4"/>
      <c r="M66" s="76">
        <v>0</v>
      </c>
      <c r="N66" s="4"/>
      <c r="O66" s="102">
        <v>0</v>
      </c>
    </row>
    <row r="67" spans="1:15" ht="12.75">
      <c r="A67" s="4" t="s">
        <v>1</v>
      </c>
      <c r="B67" s="4"/>
      <c r="C67" s="92">
        <v>355</v>
      </c>
      <c r="D67" s="4"/>
      <c r="E67" s="4" t="s">
        <v>1</v>
      </c>
      <c r="F67" s="4"/>
      <c r="G67" s="92">
        <v>796.5</v>
      </c>
      <c r="H67" s="4"/>
      <c r="I67" s="4" t="s">
        <v>1</v>
      </c>
      <c r="J67" s="4"/>
      <c r="K67" s="92">
        <v>13995.1</v>
      </c>
      <c r="L67" s="4"/>
      <c r="M67" s="4"/>
      <c r="N67" s="4"/>
      <c r="O67" s="103">
        <v>19439</v>
      </c>
    </row>
    <row r="68" spans="1:15" ht="12.75">
      <c r="A68" s="4" t="s">
        <v>15</v>
      </c>
      <c r="B68" s="4"/>
      <c r="C68" s="104"/>
      <c r="D68" s="4"/>
      <c r="E68" s="4" t="s">
        <v>1</v>
      </c>
      <c r="F68" s="4"/>
      <c r="G68" s="104"/>
      <c r="H68" s="4"/>
      <c r="I68" s="4" t="s">
        <v>1</v>
      </c>
      <c r="J68" s="4"/>
      <c r="K68" s="104"/>
      <c r="L68" s="4"/>
      <c r="M68" s="4"/>
      <c r="N68" s="4"/>
      <c r="O68" s="27"/>
    </row>
    <row r="69" spans="1:15" ht="12.75">
      <c r="A69" s="4"/>
      <c r="B69" s="4"/>
      <c r="C69" s="4"/>
      <c r="D69" s="4"/>
      <c r="E69" s="4"/>
      <c r="F69" s="27" t="s">
        <v>94</v>
      </c>
      <c r="G69" s="4"/>
      <c r="H69" s="4"/>
      <c r="I69" s="4"/>
      <c r="J69" s="4"/>
      <c r="K69" s="38">
        <v>381753</v>
      </c>
      <c r="L69" s="4"/>
      <c r="M69" s="4"/>
      <c r="N69" s="4"/>
      <c r="O69" s="27"/>
    </row>
    <row r="70" spans="1:15" ht="15.75">
      <c r="A70" s="4"/>
      <c r="B70" s="4"/>
      <c r="C70" s="4"/>
      <c r="D70" s="4"/>
      <c r="E70" s="4"/>
      <c r="F70" s="19" t="s">
        <v>95</v>
      </c>
      <c r="G70" s="4"/>
      <c r="H70" s="4"/>
      <c r="I70" s="4"/>
      <c r="J70" s="4"/>
      <c r="K70" s="105">
        <v>34585.6</v>
      </c>
      <c r="L70" s="4"/>
      <c r="M70" s="4"/>
      <c r="N70" s="4"/>
      <c r="O70" s="27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7"/>
    </row>
    <row r="72" spans="1:15" ht="12.75">
      <c r="A72" s="4" t="s">
        <v>96</v>
      </c>
      <c r="B72" s="4"/>
      <c r="C72" s="4"/>
      <c r="D72" s="4"/>
      <c r="E72" s="106">
        <v>15737</v>
      </c>
      <c r="F72" s="4"/>
      <c r="G72" s="4" t="s">
        <v>1</v>
      </c>
      <c r="H72" s="4"/>
      <c r="I72" s="4" t="s">
        <v>97</v>
      </c>
      <c r="J72" s="4"/>
      <c r="K72" s="4">
        <v>75587661</v>
      </c>
      <c r="L72" s="4"/>
      <c r="M72" s="4"/>
      <c r="N72" s="4"/>
      <c r="O72" s="27"/>
    </row>
    <row r="73" spans="1:15" ht="12.75">
      <c r="A73" s="4" t="s">
        <v>98</v>
      </c>
      <c r="B73" s="4"/>
      <c r="C73" s="4"/>
      <c r="D73" s="4"/>
      <c r="E73" s="24">
        <v>-60</v>
      </c>
      <c r="F73" s="4"/>
      <c r="G73" s="4" t="s">
        <v>1</v>
      </c>
      <c r="H73" s="4"/>
      <c r="I73" s="4" t="s">
        <v>99</v>
      </c>
      <c r="J73" s="4"/>
      <c r="K73" s="4">
        <v>592</v>
      </c>
      <c r="L73" s="4"/>
      <c r="M73" s="4"/>
      <c r="N73" s="4"/>
      <c r="O73" s="4"/>
    </row>
    <row r="74" spans="1:15" ht="12.75">
      <c r="A74" s="4" t="s">
        <v>100</v>
      </c>
      <c r="B74" s="4"/>
      <c r="C74" s="4"/>
      <c r="D74" s="4"/>
      <c r="E74" s="24">
        <v>60558.01</v>
      </c>
      <c r="F74" s="4"/>
      <c r="G74" s="4" t="s">
        <v>1</v>
      </c>
      <c r="H74" s="4"/>
      <c r="I74" s="28" t="s">
        <v>15</v>
      </c>
      <c r="J74" s="4" t="s">
        <v>1</v>
      </c>
      <c r="K74" s="107">
        <v>17020.1</v>
      </c>
      <c r="L74" s="4"/>
      <c r="M74" s="4" t="s">
        <v>1</v>
      </c>
      <c r="N74" s="4"/>
      <c r="O74" s="4"/>
    </row>
    <row r="75" spans="1:15" ht="12.75">
      <c r="A75" s="4" t="s">
        <v>101</v>
      </c>
      <c r="B75" s="4"/>
      <c r="C75" s="4"/>
      <c r="D75" s="4"/>
      <c r="E75" s="24" t="s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 t="s">
        <v>10</v>
      </c>
      <c r="B76" s="4"/>
      <c r="C76" s="4"/>
      <c r="D76" s="4"/>
      <c r="E76" s="24">
        <v>76355.01</v>
      </c>
      <c r="F76" s="4" t="s">
        <v>1</v>
      </c>
      <c r="G76" s="92" t="s">
        <v>1</v>
      </c>
      <c r="H76" s="4"/>
      <c r="I76" s="4" t="s">
        <v>15</v>
      </c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28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28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28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28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1" sqref="A1:O80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0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174" t="s">
        <v>3</v>
      </c>
      <c r="D4" s="175"/>
      <c r="E4" s="176">
        <v>39204</v>
      </c>
      <c r="F4" s="175"/>
      <c r="G4" s="177" t="s">
        <v>5</v>
      </c>
      <c r="H4" s="178"/>
      <c r="I4" s="175">
        <v>5</v>
      </c>
      <c r="J4" s="178"/>
      <c r="K4" s="179" t="s">
        <v>6</v>
      </c>
      <c r="L4" s="178"/>
      <c r="M4" s="175" t="s">
        <v>146</v>
      </c>
      <c r="N4" s="4"/>
      <c r="O4" s="4"/>
    </row>
    <row r="5" spans="1:15" ht="15">
      <c r="A5" s="11" t="s">
        <v>8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3"/>
      <c r="B6" s="14"/>
      <c r="C6" s="14"/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6" t="s">
        <v>9</v>
      </c>
      <c r="B7" s="17"/>
      <c r="C7" s="17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</v>
      </c>
      <c r="O7" s="18">
        <v>6038.86</v>
      </c>
    </row>
    <row r="8" spans="1:15" ht="15.7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"/>
    </row>
    <row r="9" spans="1:15" ht="15.75">
      <c r="A9" s="19" t="s">
        <v>10</v>
      </c>
      <c r="B9" s="4"/>
      <c r="C9" s="4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</v>
      </c>
      <c r="O9" s="18">
        <v>55053.4</v>
      </c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8"/>
    </row>
    <row r="11" spans="1:15" ht="15.75">
      <c r="A11" s="1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8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8"/>
    </row>
    <row r="13" spans="1:15" ht="15.75">
      <c r="A13" s="1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0"/>
    </row>
    <row r="14" spans="1:15" ht="15.75">
      <c r="A14" s="4" t="s">
        <v>14</v>
      </c>
      <c r="B14" s="4"/>
      <c r="C14" s="21">
        <v>0</v>
      </c>
      <c r="D14" s="4"/>
      <c r="E14" s="4" t="s">
        <v>15</v>
      </c>
      <c r="F14" s="4"/>
      <c r="G14" s="21">
        <v>0</v>
      </c>
      <c r="H14" s="4"/>
      <c r="I14" s="4" t="s">
        <v>16</v>
      </c>
      <c r="J14" s="4"/>
      <c r="K14" s="23">
        <v>0</v>
      </c>
      <c r="L14" s="4"/>
      <c r="M14" s="4"/>
      <c r="N14" s="4"/>
      <c r="O14" s="20"/>
    </row>
    <row r="15" spans="1:15" ht="15.75">
      <c r="A15" s="4" t="s">
        <v>14</v>
      </c>
      <c r="B15" s="4"/>
      <c r="C15" s="21">
        <v>0</v>
      </c>
      <c r="D15" s="4"/>
      <c r="E15" s="4" t="s">
        <v>17</v>
      </c>
      <c r="F15" s="4"/>
      <c r="G15" s="21">
        <v>0</v>
      </c>
      <c r="H15" s="4"/>
      <c r="I15" s="4" t="s">
        <v>16</v>
      </c>
      <c r="J15" s="4"/>
      <c r="K15" s="24">
        <v>0</v>
      </c>
      <c r="L15" s="4"/>
      <c r="M15" s="4"/>
      <c r="N15" s="4"/>
      <c r="O15" s="20"/>
    </row>
    <row r="16" spans="1:15" ht="15.75">
      <c r="A16" s="4" t="s">
        <v>18</v>
      </c>
      <c r="B16" s="4"/>
      <c r="C16" s="21">
        <v>0</v>
      </c>
      <c r="D16" s="4"/>
      <c r="E16" s="4" t="s">
        <v>19</v>
      </c>
      <c r="F16" s="4"/>
      <c r="G16" s="21">
        <v>0</v>
      </c>
      <c r="H16" s="4"/>
      <c r="I16" s="4" t="s">
        <v>16</v>
      </c>
      <c r="J16" s="4"/>
      <c r="K16" s="24">
        <v>0</v>
      </c>
      <c r="L16" s="4"/>
      <c r="M16" s="4"/>
      <c r="N16" s="4"/>
      <c r="O16" s="20"/>
    </row>
    <row r="17" spans="1:15" ht="15.75">
      <c r="A17" s="4" t="s">
        <v>15</v>
      </c>
      <c r="B17" s="4"/>
      <c r="C17" s="21">
        <v>0</v>
      </c>
      <c r="D17" s="4"/>
      <c r="E17" s="25" t="s">
        <v>20</v>
      </c>
      <c r="F17" s="4"/>
      <c r="G17" s="21">
        <v>0</v>
      </c>
      <c r="H17" s="4"/>
      <c r="I17" s="25" t="s">
        <v>71</v>
      </c>
      <c r="J17" s="4"/>
      <c r="K17" s="24">
        <v>0</v>
      </c>
      <c r="L17" s="4"/>
      <c r="M17" s="27" t="s">
        <v>21</v>
      </c>
      <c r="N17" s="4" t="s">
        <v>1</v>
      </c>
      <c r="O17" s="18"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28"/>
      <c r="L18" s="4"/>
      <c r="M18" s="4"/>
      <c r="N18" s="4"/>
      <c r="O18" s="20"/>
    </row>
    <row r="19" spans="1:15" ht="15.75">
      <c r="A19" s="19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28"/>
      <c r="L19" s="4"/>
      <c r="M19" s="4"/>
      <c r="N19" s="4"/>
      <c r="O19" s="20"/>
    </row>
    <row r="20" spans="1:15" ht="15.75">
      <c r="A20" s="29" t="s">
        <v>23</v>
      </c>
      <c r="B20" s="4"/>
      <c r="C20" s="21">
        <v>20449.29</v>
      </c>
      <c r="D20" s="4"/>
      <c r="E20" s="30" t="s">
        <v>24</v>
      </c>
      <c r="F20" s="4"/>
      <c r="G20" s="21">
        <v>0</v>
      </c>
      <c r="H20" s="4"/>
      <c r="I20" s="30" t="s">
        <v>25</v>
      </c>
      <c r="J20" s="4"/>
      <c r="K20" s="24">
        <v>0</v>
      </c>
      <c r="L20" s="4"/>
      <c r="M20" s="4"/>
      <c r="N20" s="4"/>
      <c r="O20" s="20"/>
    </row>
    <row r="21" spans="1:15" ht="15.75">
      <c r="A21" s="30"/>
      <c r="B21" s="4"/>
      <c r="C21" s="21">
        <v>0</v>
      </c>
      <c r="D21" s="4"/>
      <c r="E21" s="30" t="s">
        <v>26</v>
      </c>
      <c r="F21" s="4"/>
      <c r="G21" s="21">
        <v>0</v>
      </c>
      <c r="H21" s="4"/>
      <c r="I21" s="30" t="s">
        <v>27</v>
      </c>
      <c r="J21" s="4"/>
      <c r="K21" s="24">
        <v>0</v>
      </c>
      <c r="L21" s="4"/>
      <c r="M21" s="4"/>
      <c r="N21" s="4"/>
      <c r="O21" s="20"/>
    </row>
    <row r="22" spans="1:15" ht="15.75">
      <c r="A22" s="30"/>
      <c r="B22" s="4"/>
      <c r="C22" s="21"/>
      <c r="D22" s="4"/>
      <c r="E22" s="30" t="s">
        <v>29</v>
      </c>
      <c r="F22" s="4"/>
      <c r="G22" s="21">
        <v>0</v>
      </c>
      <c r="H22" s="4"/>
      <c r="I22" s="31" t="s">
        <v>30</v>
      </c>
      <c r="J22" s="4"/>
      <c r="K22" s="24">
        <v>0</v>
      </c>
      <c r="L22" s="4"/>
      <c r="M22" s="4"/>
      <c r="N22" s="4"/>
      <c r="O22" s="20"/>
    </row>
    <row r="23" spans="1:15" ht="15.75">
      <c r="A23" s="32" t="s">
        <v>15</v>
      </c>
      <c r="B23" s="4"/>
      <c r="C23" s="21"/>
      <c r="D23" s="4"/>
      <c r="E23" s="30" t="s">
        <v>31</v>
      </c>
      <c r="F23" s="4"/>
      <c r="G23" s="21">
        <v>0</v>
      </c>
      <c r="H23" s="4"/>
      <c r="I23" s="31" t="s">
        <v>32</v>
      </c>
      <c r="J23" s="4"/>
      <c r="K23" s="24">
        <v>0</v>
      </c>
      <c r="L23" s="4"/>
      <c r="M23" s="4"/>
      <c r="N23" s="4"/>
      <c r="O23" s="20"/>
    </row>
    <row r="24" spans="1:15" ht="15.75">
      <c r="A24" s="33" t="s">
        <v>33</v>
      </c>
      <c r="B24" s="4"/>
      <c r="C24" s="21">
        <v>0</v>
      </c>
      <c r="D24" s="4"/>
      <c r="E24" s="30" t="s">
        <v>34</v>
      </c>
      <c r="F24" s="4"/>
      <c r="G24" s="21">
        <v>699.03</v>
      </c>
      <c r="H24" s="4"/>
      <c r="I24" s="31" t="s">
        <v>147</v>
      </c>
      <c r="J24" s="4"/>
      <c r="K24" s="24">
        <v>0</v>
      </c>
      <c r="L24" s="4"/>
      <c r="M24" s="4"/>
      <c r="N24" s="4"/>
      <c r="O24" s="20"/>
    </row>
    <row r="25" spans="1:15" ht="15.75">
      <c r="A25" s="34"/>
      <c r="B25" s="4"/>
      <c r="C25" s="21"/>
      <c r="D25" s="4"/>
      <c r="E25" s="30" t="s">
        <v>37</v>
      </c>
      <c r="F25" s="4"/>
      <c r="G25" s="21">
        <v>0</v>
      </c>
      <c r="H25" s="4"/>
      <c r="I25" s="31" t="s">
        <v>38</v>
      </c>
      <c r="J25" s="4"/>
      <c r="K25" s="24">
        <v>0</v>
      </c>
      <c r="L25" s="4"/>
      <c r="M25" s="4"/>
      <c r="N25" s="4"/>
      <c r="O25" s="20"/>
    </row>
    <row r="26" spans="1:15" ht="15.75">
      <c r="A26" s="33"/>
      <c r="B26" s="4"/>
      <c r="C26" s="21"/>
      <c r="D26" s="4"/>
      <c r="E26" s="30" t="s">
        <v>39</v>
      </c>
      <c r="F26" s="4"/>
      <c r="G26" s="21">
        <v>0</v>
      </c>
      <c r="H26" s="4"/>
      <c r="I26" s="31" t="s">
        <v>40</v>
      </c>
      <c r="J26" s="4"/>
      <c r="K26" s="24">
        <v>0</v>
      </c>
      <c r="L26" s="4"/>
      <c r="M26" s="4"/>
      <c r="N26" s="4"/>
      <c r="O26" s="20"/>
    </row>
    <row r="27" spans="1:15" ht="15.75">
      <c r="A27" s="33"/>
      <c r="B27" s="4"/>
      <c r="C27" s="21"/>
      <c r="D27" s="4"/>
      <c r="E27" s="30" t="s">
        <v>41</v>
      </c>
      <c r="F27" s="4"/>
      <c r="G27" s="21">
        <v>0</v>
      </c>
      <c r="H27" s="4"/>
      <c r="I27" s="31" t="s">
        <v>148</v>
      </c>
      <c r="J27" s="4"/>
      <c r="K27" s="24">
        <v>0</v>
      </c>
      <c r="L27" s="4"/>
      <c r="M27" s="4"/>
      <c r="N27" s="4"/>
      <c r="O27" s="20"/>
    </row>
    <row r="28" spans="1:15" ht="15.75">
      <c r="A28" s="33"/>
      <c r="B28" s="4"/>
      <c r="C28" s="21"/>
      <c r="D28" s="4"/>
      <c r="E28" s="30" t="s">
        <v>43</v>
      </c>
      <c r="F28" s="4"/>
      <c r="G28" s="21">
        <v>0</v>
      </c>
      <c r="H28" s="4"/>
      <c r="I28" s="31" t="s">
        <v>149</v>
      </c>
      <c r="J28" s="4"/>
      <c r="K28" s="24">
        <v>0</v>
      </c>
      <c r="L28" s="4"/>
      <c r="M28" s="4"/>
      <c r="N28" s="4"/>
      <c r="O28" s="20"/>
    </row>
    <row r="29" spans="1:15" ht="15.75">
      <c r="A29" s="33"/>
      <c r="B29" s="4"/>
      <c r="C29" s="21"/>
      <c r="D29" s="4"/>
      <c r="E29" s="30"/>
      <c r="F29" s="4"/>
      <c r="G29" s="21"/>
      <c r="H29" s="4"/>
      <c r="I29" s="31" t="s">
        <v>150</v>
      </c>
      <c r="J29" s="4"/>
      <c r="K29" s="24">
        <v>0</v>
      </c>
      <c r="L29" s="4"/>
      <c r="M29" s="4"/>
      <c r="N29" s="4"/>
      <c r="O29" s="20"/>
    </row>
    <row r="30" spans="1:15" ht="15.75">
      <c r="A30" s="178" t="s">
        <v>45</v>
      </c>
      <c r="B30" s="178"/>
      <c r="C30" s="180">
        <v>20449.29</v>
      </c>
      <c r="D30" s="4"/>
      <c r="E30" s="30" t="s">
        <v>46</v>
      </c>
      <c r="F30" s="4"/>
      <c r="G30" s="36">
        <v>699.03</v>
      </c>
      <c r="H30" s="4"/>
      <c r="I30" s="30" t="s">
        <v>46</v>
      </c>
      <c r="J30" s="4"/>
      <c r="K30" s="36">
        <v>0</v>
      </c>
      <c r="L30" s="4"/>
      <c r="M30" s="181" t="s">
        <v>21</v>
      </c>
      <c r="N30" s="178" t="s">
        <v>1</v>
      </c>
      <c r="O30" s="182">
        <v>21148.32</v>
      </c>
    </row>
    <row r="31" spans="1:15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 t="s">
        <v>1</v>
      </c>
      <c r="O31" s="20" t="s">
        <v>1</v>
      </c>
    </row>
    <row r="32" spans="1:15" ht="15.75">
      <c r="A32" s="19" t="s">
        <v>47</v>
      </c>
      <c r="B32" s="19"/>
      <c r="C32" s="19"/>
      <c r="D32" s="19"/>
      <c r="E32" s="4"/>
      <c r="F32" s="37"/>
      <c r="G32" s="37"/>
      <c r="H32" s="37"/>
      <c r="I32" s="37"/>
      <c r="J32" s="37"/>
      <c r="K32" s="37"/>
      <c r="L32" s="37"/>
      <c r="M32" s="37"/>
      <c r="N32" s="4"/>
      <c r="O32" s="18">
        <v>82240.58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0"/>
    </row>
    <row r="34" spans="1:15" ht="15.75">
      <c r="A34" s="19" t="s">
        <v>48</v>
      </c>
      <c r="B34" s="4"/>
      <c r="C34" s="4"/>
      <c r="D34" s="4">
        <v>381292</v>
      </c>
      <c r="E34" s="38">
        <v>381292</v>
      </c>
      <c r="F34" s="27"/>
      <c r="G34" s="39" t="s">
        <v>49</v>
      </c>
      <c r="H34" s="27">
        <v>248600</v>
      </c>
      <c r="I34" s="38">
        <v>381300</v>
      </c>
      <c r="J34" s="4"/>
      <c r="K34" s="170">
        <v>79240.58</v>
      </c>
      <c r="L34" s="4"/>
      <c r="M34" s="4"/>
      <c r="N34" s="4"/>
      <c r="O34" s="20"/>
    </row>
    <row r="35" spans="1:15" ht="15.75">
      <c r="A35" s="4"/>
      <c r="B35" s="4"/>
      <c r="C35" s="4"/>
      <c r="D35" s="4"/>
      <c r="E35" s="6" t="s">
        <v>1</v>
      </c>
      <c r="F35" s="4"/>
      <c r="G35" s="9" t="s">
        <v>49</v>
      </c>
      <c r="H35" s="4"/>
      <c r="I35" s="6" t="s">
        <v>1</v>
      </c>
      <c r="J35" s="4"/>
      <c r="K35" s="36"/>
      <c r="L35" s="4"/>
      <c r="M35" s="27" t="s">
        <v>21</v>
      </c>
      <c r="N35" s="4" t="s">
        <v>1</v>
      </c>
      <c r="O35" s="18">
        <v>79240.58</v>
      </c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0"/>
    </row>
    <row r="37" spans="1:15" ht="15.75">
      <c r="A37" s="19" t="s">
        <v>50</v>
      </c>
      <c r="B37" s="4"/>
      <c r="C37" s="4"/>
      <c r="D37" s="4"/>
      <c r="E37" s="4"/>
      <c r="F37" s="4"/>
      <c r="G37" s="4"/>
      <c r="H37" s="4"/>
      <c r="I37" s="37"/>
      <c r="J37" s="37"/>
      <c r="K37" s="37"/>
      <c r="L37" s="37"/>
      <c r="M37" s="37"/>
      <c r="N37" s="19" t="s">
        <v>51</v>
      </c>
      <c r="O37" s="18">
        <v>3000.0000000000146</v>
      </c>
    </row>
    <row r="38" spans="1:15" ht="15.75">
      <c r="A38" s="19" t="s">
        <v>52</v>
      </c>
      <c r="B38" s="4"/>
      <c r="C38" s="4"/>
      <c r="D38" s="4"/>
      <c r="E38" s="4"/>
      <c r="F38" s="44" t="s">
        <v>1</v>
      </c>
      <c r="G38" s="44" t="s">
        <v>1</v>
      </c>
      <c r="H38" s="44" t="s">
        <v>1</v>
      </c>
      <c r="I38" s="44" t="s">
        <v>1</v>
      </c>
      <c r="J38" s="37"/>
      <c r="K38" s="37"/>
      <c r="L38" s="37"/>
      <c r="M38" s="37"/>
      <c r="N38" s="19" t="s">
        <v>53</v>
      </c>
      <c r="O38" s="45">
        <v>3000</v>
      </c>
    </row>
    <row r="39" spans="1:15" ht="15.75">
      <c r="A39" s="19" t="s">
        <v>54</v>
      </c>
      <c r="B39" s="4"/>
      <c r="C39" s="4"/>
      <c r="D39" s="4"/>
      <c r="E39" s="4"/>
      <c r="F39" s="4"/>
      <c r="G39" s="4"/>
      <c r="H39" s="44" t="s">
        <v>1</v>
      </c>
      <c r="I39" s="44" t="s">
        <v>1</v>
      </c>
      <c r="J39" s="37"/>
      <c r="K39" s="37"/>
      <c r="L39" s="37"/>
      <c r="M39" s="37"/>
      <c r="N39" s="19" t="s">
        <v>55</v>
      </c>
      <c r="O39" s="18">
        <v>1.4551915228366852E-11</v>
      </c>
    </row>
    <row r="40" spans="1:15" ht="15.75">
      <c r="A40" s="19" t="s">
        <v>56</v>
      </c>
      <c r="B40" s="4"/>
      <c r="C40" s="4"/>
      <c r="D40" s="4"/>
      <c r="E40" s="4"/>
      <c r="F40" s="4"/>
      <c r="G40" s="4"/>
      <c r="H40" s="4"/>
      <c r="I40" s="44" t="s">
        <v>1</v>
      </c>
      <c r="J40" s="37"/>
      <c r="K40" s="37"/>
      <c r="L40" s="37"/>
      <c r="M40" s="37"/>
      <c r="N40" s="19" t="s">
        <v>57</v>
      </c>
      <c r="O40" s="18"/>
    </row>
    <row r="41" spans="1:15" ht="15.75">
      <c r="A41" s="19" t="s">
        <v>58</v>
      </c>
      <c r="B41" s="4"/>
      <c r="C41" s="4"/>
      <c r="D41" s="4"/>
      <c r="E41" s="4"/>
      <c r="F41" s="4"/>
      <c r="G41" s="4"/>
      <c r="H41" s="44" t="s">
        <v>1</v>
      </c>
      <c r="I41" s="44" t="s">
        <v>1</v>
      </c>
      <c r="J41" s="37"/>
      <c r="K41" s="37"/>
      <c r="L41" s="37"/>
      <c r="M41" s="37"/>
      <c r="N41" s="19" t="s">
        <v>59</v>
      </c>
      <c r="O41" s="18">
        <v>1.4551915228366852E-11</v>
      </c>
    </row>
    <row r="42" spans="1:15" ht="16.5" thickBo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</row>
    <row r="43" spans="1:15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0"/>
    </row>
    <row r="44" spans="1:15" ht="15.75">
      <c r="A44" s="19" t="s">
        <v>60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0"/>
    </row>
    <row r="45" spans="1:15" ht="15.75">
      <c r="A45" s="4"/>
      <c r="B45" s="4" t="s">
        <v>61</v>
      </c>
      <c r="C45" s="4"/>
      <c r="D45" s="4" t="s">
        <v>1</v>
      </c>
      <c r="E45" s="4" t="s">
        <v>1</v>
      </c>
      <c r="F45" s="4"/>
      <c r="G45" s="4"/>
      <c r="H45" s="4"/>
      <c r="I45" s="4"/>
      <c r="J45" s="4"/>
      <c r="K45" s="4"/>
      <c r="L45" s="4"/>
      <c r="M45" s="4"/>
      <c r="N45" s="4" t="s">
        <v>1</v>
      </c>
      <c r="O45" s="18">
        <v>79240.58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48">
        <v>0</v>
      </c>
    </row>
    <row r="47" spans="1:15" ht="15.75">
      <c r="A47" s="4"/>
      <c r="B47" s="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1</v>
      </c>
      <c r="O47" s="48">
        <v>21148.32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64</v>
      </c>
      <c r="L48" s="4"/>
      <c r="M48" s="4"/>
      <c r="N48" s="4" t="s">
        <v>1</v>
      </c>
      <c r="O48" s="48">
        <v>58092.26</v>
      </c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65</v>
      </c>
      <c r="L49" s="4"/>
      <c r="M49" s="4"/>
      <c r="N49" s="4" t="s">
        <v>1</v>
      </c>
      <c r="O49" s="18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19" t="s">
        <v>66</v>
      </c>
      <c r="L50" s="4"/>
      <c r="M50" s="4"/>
      <c r="N50" s="4" t="s">
        <v>1</v>
      </c>
      <c r="O50" s="18">
        <v>58092.26</v>
      </c>
    </row>
    <row r="51" spans="1:15" ht="15.75">
      <c r="A51" s="19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0"/>
    </row>
    <row r="52" spans="1:15" ht="15.75">
      <c r="A52" s="4"/>
      <c r="B52" s="4" t="s">
        <v>66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182">
        <v>58092.26</v>
      </c>
    </row>
    <row r="53" spans="1:15" ht="15.75">
      <c r="A53" s="4"/>
      <c r="B53" s="4" t="s">
        <v>68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 t="s">
        <v>1</v>
      </c>
      <c r="O53" s="183">
        <v>-55053.4</v>
      </c>
    </row>
    <row r="54" spans="1:15" ht="15.75">
      <c r="A54" s="4"/>
      <c r="B54" s="19" t="s">
        <v>15</v>
      </c>
      <c r="C54" s="4"/>
      <c r="D54" s="4"/>
      <c r="E54" s="4"/>
      <c r="F54" s="37"/>
      <c r="G54" s="37"/>
      <c r="H54" s="37"/>
      <c r="I54" s="37"/>
      <c r="J54" s="37"/>
      <c r="K54" s="37"/>
      <c r="L54" s="37"/>
      <c r="M54" s="37"/>
      <c r="N54" s="4" t="s">
        <v>1</v>
      </c>
      <c r="O54" s="183">
        <v>3038.8599999999933</v>
      </c>
    </row>
    <row r="55" spans="1:1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69"/>
    </row>
    <row r="56" spans="1:15" ht="15.75">
      <c r="A56" s="19" t="s">
        <v>85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69"/>
    </row>
    <row r="57" spans="1:15" ht="12.75">
      <c r="A57" s="4" t="s">
        <v>15</v>
      </c>
      <c r="B57" s="4"/>
      <c r="C57" s="4" t="s">
        <v>86</v>
      </c>
      <c r="D57" s="4"/>
      <c r="E57" s="4" t="s">
        <v>15</v>
      </c>
      <c r="F57" s="4"/>
      <c r="G57" s="4" t="s">
        <v>86</v>
      </c>
      <c r="H57" s="4"/>
      <c r="I57" s="4" t="s">
        <v>15</v>
      </c>
      <c r="J57" s="4"/>
      <c r="K57" s="4" t="s">
        <v>86</v>
      </c>
      <c r="L57" s="4"/>
      <c r="M57" s="4" t="s">
        <v>15</v>
      </c>
      <c r="N57" s="4"/>
      <c r="O57" s="184" t="s">
        <v>86</v>
      </c>
    </row>
    <row r="58" spans="1:15" ht="12.75">
      <c r="A58" s="6">
        <v>1145</v>
      </c>
      <c r="B58" s="4" t="s">
        <v>1</v>
      </c>
      <c r="C58" s="36">
        <v>1325.51</v>
      </c>
      <c r="D58" s="4"/>
      <c r="E58" s="6">
        <v>1051220</v>
      </c>
      <c r="F58" s="4"/>
      <c r="G58" s="36">
        <v>40618</v>
      </c>
      <c r="H58" s="4"/>
      <c r="I58" s="6">
        <v>2051220</v>
      </c>
      <c r="J58" s="4"/>
      <c r="K58" s="95">
        <v>3135</v>
      </c>
      <c r="L58" s="4"/>
      <c r="M58" s="6" t="s">
        <v>151</v>
      </c>
      <c r="N58" s="4"/>
      <c r="O58" s="185">
        <v>2786.29</v>
      </c>
    </row>
    <row r="59" spans="1:15" ht="12.75">
      <c r="A59" s="156" t="s">
        <v>1</v>
      </c>
      <c r="B59" s="4"/>
      <c r="C59" s="36" t="s">
        <v>1</v>
      </c>
      <c r="D59" s="4"/>
      <c r="E59" s="6">
        <v>1051221</v>
      </c>
      <c r="F59" s="4"/>
      <c r="G59" s="36">
        <v>17886</v>
      </c>
      <c r="H59" s="4"/>
      <c r="I59" s="6" t="s">
        <v>1</v>
      </c>
      <c r="J59" s="4"/>
      <c r="K59" s="95" t="s">
        <v>1</v>
      </c>
      <c r="L59" s="4"/>
      <c r="M59" s="6" t="s">
        <v>152</v>
      </c>
      <c r="N59" s="4"/>
      <c r="O59" s="185">
        <v>1163.76</v>
      </c>
    </row>
    <row r="60" spans="1:15" ht="12.75">
      <c r="A60" s="156" t="s">
        <v>1</v>
      </c>
      <c r="B60" s="4"/>
      <c r="C60" s="36" t="s">
        <v>1</v>
      </c>
      <c r="D60" s="4"/>
      <c r="E60" s="6">
        <v>1051222</v>
      </c>
      <c r="F60" s="4"/>
      <c r="G60" s="36">
        <v>2118</v>
      </c>
      <c r="H60" s="4"/>
      <c r="I60" s="6">
        <v>0</v>
      </c>
      <c r="J60" s="4"/>
      <c r="K60" s="95">
        <v>0</v>
      </c>
      <c r="L60" s="4"/>
      <c r="M60" s="6" t="s">
        <v>153</v>
      </c>
      <c r="N60" s="4"/>
      <c r="O60" s="185">
        <v>521</v>
      </c>
    </row>
    <row r="61" spans="1:15" ht="12.75">
      <c r="A61" s="156" t="s">
        <v>1</v>
      </c>
      <c r="B61" s="4"/>
      <c r="C61" s="36" t="s">
        <v>1</v>
      </c>
      <c r="D61" s="4"/>
      <c r="E61" s="6" t="s">
        <v>1</v>
      </c>
      <c r="F61" s="4"/>
      <c r="G61" s="36" t="s">
        <v>1</v>
      </c>
      <c r="H61" s="4"/>
      <c r="I61" s="6">
        <v>0</v>
      </c>
      <c r="J61" s="4"/>
      <c r="K61" s="95">
        <v>0</v>
      </c>
      <c r="L61" s="4"/>
      <c r="M61" s="6">
        <v>0</v>
      </c>
      <c r="N61" s="4"/>
      <c r="O61" s="185">
        <v>0</v>
      </c>
    </row>
    <row r="62" spans="1:15" ht="12.75">
      <c r="A62" s="156" t="s">
        <v>1</v>
      </c>
      <c r="B62" s="4"/>
      <c r="C62" s="36" t="s">
        <v>1</v>
      </c>
      <c r="D62" s="4"/>
      <c r="E62" s="6">
        <v>0</v>
      </c>
      <c r="F62" s="4"/>
      <c r="G62" s="36" t="s">
        <v>1</v>
      </c>
      <c r="H62" s="4"/>
      <c r="I62" s="6">
        <v>0</v>
      </c>
      <c r="J62" s="4"/>
      <c r="K62" s="95">
        <v>0</v>
      </c>
      <c r="L62" s="4"/>
      <c r="M62" s="6">
        <v>0</v>
      </c>
      <c r="N62" s="4"/>
      <c r="O62" s="185">
        <v>0</v>
      </c>
    </row>
    <row r="63" spans="1:15" ht="12.75">
      <c r="A63" s="156" t="s">
        <v>1</v>
      </c>
      <c r="B63" s="4"/>
      <c r="C63" s="36" t="s">
        <v>1</v>
      </c>
      <c r="D63" s="4"/>
      <c r="E63" s="6">
        <v>0</v>
      </c>
      <c r="F63" s="4"/>
      <c r="G63" s="36">
        <v>0</v>
      </c>
      <c r="H63" s="4"/>
      <c r="I63" s="6">
        <v>0</v>
      </c>
      <c r="J63" s="4"/>
      <c r="K63" s="95">
        <v>0</v>
      </c>
      <c r="L63" s="4"/>
      <c r="M63" s="6">
        <v>0</v>
      </c>
      <c r="N63" s="4"/>
      <c r="O63" s="185">
        <v>0</v>
      </c>
    </row>
    <row r="64" spans="1:15" ht="12.75">
      <c r="A64" s="156" t="s">
        <v>1</v>
      </c>
      <c r="B64" s="4"/>
      <c r="C64" s="36" t="s">
        <v>1</v>
      </c>
      <c r="D64" s="4"/>
      <c r="E64" s="6">
        <v>0</v>
      </c>
      <c r="F64" s="4"/>
      <c r="G64" s="36">
        <v>0</v>
      </c>
      <c r="H64" s="4"/>
      <c r="I64" s="6">
        <v>0</v>
      </c>
      <c r="J64" s="4"/>
      <c r="K64" s="95">
        <v>0</v>
      </c>
      <c r="L64" s="4"/>
      <c r="M64" s="6">
        <v>0</v>
      </c>
      <c r="N64" s="4"/>
      <c r="O64" s="185">
        <v>0</v>
      </c>
    </row>
    <row r="65" spans="1:15" ht="12.75">
      <c r="A65" s="156" t="s">
        <v>1</v>
      </c>
      <c r="B65" s="4"/>
      <c r="C65" s="36" t="s">
        <v>1</v>
      </c>
      <c r="D65" s="4"/>
      <c r="E65" s="6">
        <v>0</v>
      </c>
      <c r="F65" s="4"/>
      <c r="G65" s="36">
        <v>0</v>
      </c>
      <c r="H65" s="4"/>
      <c r="I65" s="6">
        <v>0</v>
      </c>
      <c r="J65" s="4"/>
      <c r="K65" s="95">
        <v>0</v>
      </c>
      <c r="L65" s="4"/>
      <c r="M65" s="6">
        <v>0</v>
      </c>
      <c r="N65" s="4"/>
      <c r="O65" s="185">
        <v>0</v>
      </c>
    </row>
    <row r="66" spans="1:15" ht="12.75">
      <c r="A66" s="156" t="s">
        <v>1</v>
      </c>
      <c r="B66" s="4"/>
      <c r="C66" s="36" t="s">
        <v>1</v>
      </c>
      <c r="D66" s="4"/>
      <c r="E66" s="6">
        <v>0</v>
      </c>
      <c r="F66" s="4"/>
      <c r="G66" s="36">
        <v>0</v>
      </c>
      <c r="H66" s="4"/>
      <c r="I66" s="6">
        <v>0</v>
      </c>
      <c r="J66" s="4"/>
      <c r="K66" s="95">
        <v>0</v>
      </c>
      <c r="L66" s="4"/>
      <c r="M66" s="6">
        <v>0</v>
      </c>
      <c r="N66" s="4"/>
      <c r="O66" s="185">
        <v>0</v>
      </c>
    </row>
    <row r="67" spans="1:15" ht="12.75">
      <c r="A67" s="156" t="s">
        <v>1</v>
      </c>
      <c r="B67" s="4"/>
      <c r="C67" s="36" t="s">
        <v>1</v>
      </c>
      <c r="D67" s="4"/>
      <c r="E67" s="6">
        <v>0</v>
      </c>
      <c r="F67" s="4"/>
      <c r="G67" s="36">
        <v>0</v>
      </c>
      <c r="H67" s="4"/>
      <c r="I67" s="6">
        <v>0</v>
      </c>
      <c r="J67" s="4"/>
      <c r="K67" s="95">
        <v>0</v>
      </c>
      <c r="L67" s="4"/>
      <c r="M67" s="6">
        <v>0</v>
      </c>
      <c r="N67" s="4"/>
      <c r="O67" s="185">
        <v>0</v>
      </c>
    </row>
    <row r="68" spans="1:15" ht="12.75">
      <c r="A68" s="4" t="s">
        <v>154</v>
      </c>
      <c r="B68" s="4"/>
      <c r="C68" s="186">
        <v>1325.51</v>
      </c>
      <c r="D68" s="4"/>
      <c r="E68" s="4" t="s">
        <v>155</v>
      </c>
      <c r="F68" s="4"/>
      <c r="G68" s="186">
        <v>60622</v>
      </c>
      <c r="H68" s="4"/>
      <c r="I68" s="4" t="s">
        <v>156</v>
      </c>
      <c r="J68" s="4"/>
      <c r="K68" s="186">
        <v>3135</v>
      </c>
      <c r="L68" s="4"/>
      <c r="M68" s="4" t="s">
        <v>90</v>
      </c>
      <c r="N68" s="4"/>
      <c r="O68" s="187">
        <v>4471.05</v>
      </c>
    </row>
    <row r="69" spans="1:15" ht="12.75">
      <c r="A69" s="4"/>
      <c r="B69" s="4"/>
      <c r="C69" s="37"/>
      <c r="D69" s="4"/>
      <c r="E69" s="4"/>
      <c r="F69" s="4"/>
      <c r="G69" s="37"/>
      <c r="H69" s="4"/>
      <c r="I69" s="4"/>
      <c r="J69" s="4"/>
      <c r="K69" s="37"/>
      <c r="L69" s="4"/>
      <c r="M69" s="4"/>
      <c r="N69" s="4"/>
      <c r="O69" s="27"/>
    </row>
    <row r="70" spans="1:15" ht="12.75">
      <c r="A70" s="4"/>
      <c r="B70" s="4"/>
      <c r="C70" s="4"/>
      <c r="D70" s="4"/>
      <c r="E70" s="4"/>
      <c r="F70" s="181" t="s">
        <v>94</v>
      </c>
      <c r="G70" s="178"/>
      <c r="H70" s="178"/>
      <c r="I70" s="178"/>
      <c r="J70" s="178"/>
      <c r="K70" s="188">
        <v>381300</v>
      </c>
      <c r="L70" s="4"/>
      <c r="M70" s="4"/>
      <c r="N70" s="4"/>
      <c r="O70" s="27"/>
    </row>
    <row r="71" spans="1:15" ht="15.75">
      <c r="A71" s="4"/>
      <c r="B71" s="4"/>
      <c r="C71" s="4"/>
      <c r="D71" s="4"/>
      <c r="E71" s="4"/>
      <c r="F71" s="189" t="s">
        <v>95</v>
      </c>
      <c r="G71" s="178"/>
      <c r="H71" s="178"/>
      <c r="I71" s="178"/>
      <c r="J71" s="178" t="s">
        <v>157</v>
      </c>
      <c r="K71" s="182">
        <v>69553.56</v>
      </c>
      <c r="L71" s="4"/>
      <c r="M71" s="4"/>
      <c r="N71" s="4"/>
      <c r="O71" s="27"/>
    </row>
    <row r="72" spans="1:15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7"/>
    </row>
    <row r="73" spans="1:15" ht="12.75">
      <c r="A73" s="4" t="s">
        <v>96</v>
      </c>
      <c r="B73" s="4"/>
      <c r="C73" s="4"/>
      <c r="D73" s="4"/>
      <c r="E73" s="36">
        <v>46166.38</v>
      </c>
      <c r="F73" s="4"/>
      <c r="G73" s="190" t="s">
        <v>158</v>
      </c>
      <c r="H73" s="178"/>
      <c r="I73" s="191">
        <v>75587654</v>
      </c>
      <c r="J73" s="4"/>
      <c r="K73" s="4"/>
      <c r="L73" s="4"/>
      <c r="M73" s="4"/>
      <c r="N73" s="4"/>
      <c r="O73" s="27"/>
    </row>
    <row r="74" spans="1:15" ht="12.75">
      <c r="A74" s="4" t="s">
        <v>98</v>
      </c>
      <c r="B74" s="4"/>
      <c r="C74" s="4"/>
      <c r="D74" s="4"/>
      <c r="E74" s="172">
        <v>-55</v>
      </c>
      <c r="F74" s="4"/>
      <c r="G74" s="190" t="s">
        <v>116</v>
      </c>
      <c r="H74" s="178"/>
      <c r="I74" s="178">
        <v>884</v>
      </c>
      <c r="J74" s="4"/>
      <c r="K74" s="4"/>
      <c r="L74" s="4"/>
      <c r="M74" s="4"/>
      <c r="N74" s="4"/>
      <c r="O74" s="4"/>
    </row>
    <row r="75" spans="1:15" ht="12.75">
      <c r="A75" s="4" t="s">
        <v>100</v>
      </c>
      <c r="B75" s="4"/>
      <c r="C75" s="4"/>
      <c r="D75" s="4"/>
      <c r="E75" s="172">
        <v>8832.02</v>
      </c>
      <c r="F75" s="4"/>
      <c r="G75" s="190" t="s">
        <v>117</v>
      </c>
      <c r="H75" s="178"/>
      <c r="I75" s="192">
        <v>20449.29</v>
      </c>
      <c r="J75" s="4"/>
      <c r="K75" s="4" t="s">
        <v>1</v>
      </c>
      <c r="L75" s="4"/>
      <c r="M75" s="4"/>
      <c r="N75" s="4"/>
      <c r="O75" s="4"/>
    </row>
    <row r="76" spans="1:15" ht="12.75">
      <c r="A76" s="4" t="s">
        <v>101</v>
      </c>
      <c r="B76" s="4"/>
      <c r="C76" s="4"/>
      <c r="D76" s="4"/>
      <c r="E76" s="172" t="s">
        <v>1</v>
      </c>
      <c r="F76" s="4" t="s">
        <v>1</v>
      </c>
      <c r="G76" s="4" t="s">
        <v>1</v>
      </c>
      <c r="H76" s="4" t="s">
        <v>1</v>
      </c>
      <c r="I76" s="4" t="s">
        <v>1</v>
      </c>
      <c r="J76" s="4" t="s">
        <v>1</v>
      </c>
      <c r="K76" s="4" t="s">
        <v>1</v>
      </c>
      <c r="L76" s="4" t="s">
        <v>1</v>
      </c>
      <c r="M76" s="4" t="s">
        <v>1</v>
      </c>
      <c r="N76" s="4"/>
      <c r="O76" s="4"/>
    </row>
    <row r="77" spans="1:15" ht="12.75">
      <c r="A77" s="4" t="s">
        <v>10</v>
      </c>
      <c r="B77" s="4"/>
      <c r="C77" s="4"/>
      <c r="D77" s="4"/>
      <c r="E77" s="172">
        <v>55053.4</v>
      </c>
      <c r="F77" s="4" t="s">
        <v>1</v>
      </c>
      <c r="G77" s="37" t="s">
        <v>1</v>
      </c>
      <c r="H77" s="4"/>
      <c r="I77" s="4"/>
      <c r="J77" s="4"/>
      <c r="K77" s="4"/>
      <c r="L77" s="4"/>
      <c r="M77" s="4"/>
      <c r="N77" s="4"/>
      <c r="O77" s="4"/>
    </row>
    <row r="78" spans="1:15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E17" sqref="E17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5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1</v>
      </c>
      <c r="B2" s="2"/>
      <c r="C2" s="2"/>
      <c r="D2" s="58"/>
      <c r="E2" s="59" t="s">
        <v>75</v>
      </c>
      <c r="F2" s="59"/>
      <c r="G2" s="59"/>
      <c r="H2" s="9"/>
      <c r="I2" s="9"/>
      <c r="J2" s="9"/>
      <c r="K2" s="9"/>
      <c r="L2" s="9"/>
      <c r="M2" s="9"/>
      <c r="N2" s="2"/>
      <c r="O2" s="2"/>
    </row>
    <row r="3" spans="1:15" ht="12.75">
      <c r="A3" s="4"/>
      <c r="B3" s="4"/>
      <c r="C3" s="4"/>
      <c r="D3" s="6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61" t="s">
        <v>3</v>
      </c>
      <c r="D4" s="14"/>
      <c r="E4" s="62">
        <v>39204</v>
      </c>
      <c r="F4" s="6"/>
      <c r="G4" s="8" t="s">
        <v>5</v>
      </c>
      <c r="H4" s="4"/>
      <c r="I4" s="63">
        <v>6</v>
      </c>
      <c r="J4" s="4"/>
      <c r="K4" s="9" t="s">
        <v>6</v>
      </c>
      <c r="L4" s="4"/>
      <c r="M4" s="63" t="s">
        <v>76</v>
      </c>
      <c r="N4" s="4"/>
      <c r="O4" s="4"/>
    </row>
    <row r="5" spans="1:15" ht="12.75">
      <c r="A5" s="4"/>
      <c r="B5" s="4"/>
      <c r="C5" s="5"/>
      <c r="D5" s="64"/>
      <c r="E5" s="77"/>
      <c r="F5" s="60"/>
      <c r="G5" s="8"/>
      <c r="H5" s="4"/>
      <c r="I5" s="60"/>
      <c r="J5" s="4"/>
      <c r="K5" s="9"/>
      <c r="L5" s="4"/>
      <c r="M5" s="60"/>
      <c r="N5" s="4"/>
      <c r="O5" s="4"/>
    </row>
    <row r="6" spans="1:15" ht="12.75">
      <c r="A6" s="4"/>
      <c r="B6" s="4"/>
      <c r="C6" s="61"/>
      <c r="D6" s="65"/>
      <c r="E6" s="78"/>
      <c r="F6" s="14"/>
      <c r="G6" s="66"/>
      <c r="H6" s="67"/>
      <c r="I6" s="14"/>
      <c r="J6" s="15"/>
      <c r="K6" s="9"/>
      <c r="L6" s="67"/>
      <c r="M6" s="14"/>
      <c r="N6" s="15"/>
      <c r="O6" s="4"/>
    </row>
    <row r="7" spans="1:15" ht="15.75">
      <c r="A7" s="19" t="s">
        <v>9</v>
      </c>
      <c r="B7" s="4"/>
      <c r="C7" s="4" t="s">
        <v>11</v>
      </c>
      <c r="D7" s="17" t="s">
        <v>1</v>
      </c>
      <c r="E7" s="17" t="s">
        <v>1</v>
      </c>
      <c r="F7" s="17" t="s">
        <v>1</v>
      </c>
      <c r="G7" s="4" t="s">
        <v>1</v>
      </c>
      <c r="H7" s="4" t="s">
        <v>1</v>
      </c>
      <c r="I7" s="17" t="s">
        <v>1</v>
      </c>
      <c r="J7" s="4" t="s">
        <v>1</v>
      </c>
      <c r="K7" s="4" t="s">
        <v>1</v>
      </c>
      <c r="L7" s="4" t="s">
        <v>1</v>
      </c>
      <c r="M7" s="17" t="s">
        <v>1</v>
      </c>
      <c r="N7" s="4"/>
      <c r="O7" s="79">
        <v>3913.09</v>
      </c>
    </row>
    <row r="8" spans="1:15" ht="15.7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80"/>
    </row>
    <row r="9" spans="1:15" ht="15.75">
      <c r="A9" s="19" t="s">
        <v>10</v>
      </c>
      <c r="B9" s="4"/>
      <c r="C9" s="4" t="s">
        <v>11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/>
      <c r="O9" s="80">
        <v>25746.27</v>
      </c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80"/>
    </row>
    <row r="11" spans="1:15" ht="15.75">
      <c r="A11" s="19" t="s">
        <v>12</v>
      </c>
      <c r="B11" s="4"/>
      <c r="C11" s="4"/>
      <c r="D11" s="4"/>
      <c r="E11" s="4"/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/>
      <c r="O11" s="80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0"/>
    </row>
    <row r="13" spans="1:15" ht="15.75">
      <c r="A13" s="19" t="s">
        <v>13</v>
      </c>
      <c r="B13" s="4"/>
      <c r="C13" s="4"/>
      <c r="D13" s="4"/>
      <c r="E13" s="4"/>
      <c r="F13" s="4"/>
      <c r="G13" s="60"/>
      <c r="H13" s="4"/>
      <c r="I13" s="4"/>
      <c r="J13" s="4"/>
      <c r="K13" s="4"/>
      <c r="L13" s="4"/>
      <c r="M13" s="4"/>
      <c r="N13" s="4"/>
      <c r="O13" s="81"/>
    </row>
    <row r="14" spans="1:15" ht="15.75">
      <c r="A14" s="4" t="s">
        <v>14</v>
      </c>
      <c r="B14" s="4"/>
      <c r="C14" s="82">
        <v>0</v>
      </c>
      <c r="D14" s="4"/>
      <c r="E14" s="22" t="s">
        <v>1</v>
      </c>
      <c r="F14" s="67"/>
      <c r="G14" s="83">
        <v>0</v>
      </c>
      <c r="H14" s="15"/>
      <c r="I14" s="4" t="s">
        <v>16</v>
      </c>
      <c r="J14" s="4"/>
      <c r="K14" s="84">
        <v>0</v>
      </c>
      <c r="L14" s="4"/>
      <c r="M14" s="4"/>
      <c r="N14" s="4"/>
      <c r="O14" s="81"/>
    </row>
    <row r="15" spans="1:15" ht="15.75">
      <c r="A15" s="4" t="s">
        <v>14</v>
      </c>
      <c r="B15" s="4"/>
      <c r="C15" s="85">
        <v>0</v>
      </c>
      <c r="D15" s="4"/>
      <c r="E15" s="68" t="s">
        <v>17</v>
      </c>
      <c r="F15" s="4"/>
      <c r="G15" s="86">
        <v>0</v>
      </c>
      <c r="H15" s="4"/>
      <c r="I15" s="60" t="s">
        <v>16</v>
      </c>
      <c r="J15" s="4"/>
      <c r="K15" s="84">
        <v>0</v>
      </c>
      <c r="L15" s="4"/>
      <c r="M15" s="4"/>
      <c r="N15" s="4"/>
      <c r="O15" s="81"/>
    </row>
    <row r="16" spans="1:15" ht="15.75">
      <c r="A16" s="4" t="s">
        <v>18</v>
      </c>
      <c r="B16" s="4"/>
      <c r="C16" s="85">
        <v>0</v>
      </c>
      <c r="D16" s="67"/>
      <c r="E16" s="14" t="s">
        <v>77</v>
      </c>
      <c r="F16" s="15"/>
      <c r="G16" s="85">
        <v>0</v>
      </c>
      <c r="H16" s="67"/>
      <c r="I16" s="14" t="s">
        <v>16</v>
      </c>
      <c r="J16" s="15"/>
      <c r="K16" s="87">
        <v>0</v>
      </c>
      <c r="L16" s="4"/>
      <c r="M16" s="4"/>
      <c r="N16" s="4"/>
      <c r="O16" s="81"/>
    </row>
    <row r="17" spans="1:15" ht="15.75">
      <c r="A17" s="4" t="s">
        <v>15</v>
      </c>
      <c r="B17" s="4"/>
      <c r="C17" s="85">
        <v>0</v>
      </c>
      <c r="D17" s="4"/>
      <c r="E17" s="17" t="s">
        <v>20</v>
      </c>
      <c r="F17" s="4"/>
      <c r="G17" s="85">
        <v>0</v>
      </c>
      <c r="H17" s="4"/>
      <c r="I17" s="17" t="s">
        <v>71</v>
      </c>
      <c r="J17" s="4"/>
      <c r="K17" s="88">
        <v>0</v>
      </c>
      <c r="L17" s="4"/>
      <c r="M17" s="27" t="s">
        <v>21</v>
      </c>
      <c r="N17" s="4"/>
      <c r="O17" s="79">
        <v>0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67"/>
      <c r="K18" s="14"/>
      <c r="L18" s="15"/>
      <c r="M18" s="4"/>
      <c r="N18" s="4"/>
      <c r="O18" s="81"/>
    </row>
    <row r="19" spans="1:15" ht="15.75">
      <c r="A19" s="19" t="s">
        <v>22</v>
      </c>
      <c r="B19" s="4"/>
      <c r="C19" s="4"/>
      <c r="D19" s="4"/>
      <c r="E19" s="4"/>
      <c r="F19" s="4"/>
      <c r="G19" s="4"/>
      <c r="H19" s="4"/>
      <c r="I19" s="30" t="s">
        <v>78</v>
      </c>
      <c r="J19" s="67"/>
      <c r="K19" s="86">
        <v>0</v>
      </c>
      <c r="L19" s="15"/>
      <c r="M19" s="4"/>
      <c r="N19" s="4"/>
      <c r="O19" s="81"/>
    </row>
    <row r="20" spans="1:15" ht="15.75">
      <c r="A20" s="29" t="s">
        <v>23</v>
      </c>
      <c r="B20" s="4"/>
      <c r="C20" s="82">
        <v>17719.6</v>
      </c>
      <c r="D20" s="4"/>
      <c r="E20" s="30" t="s">
        <v>24</v>
      </c>
      <c r="F20" s="4"/>
      <c r="G20" s="82">
        <v>0</v>
      </c>
      <c r="H20" s="4"/>
      <c r="I20" s="69" t="s">
        <v>79</v>
      </c>
      <c r="J20" s="4"/>
      <c r="K20" s="89">
        <v>127</v>
      </c>
      <c r="L20" s="4"/>
      <c r="M20" s="4"/>
      <c r="N20" s="4"/>
      <c r="O20" s="81"/>
    </row>
    <row r="21" spans="1:15" ht="15.75">
      <c r="A21" s="30"/>
      <c r="B21" s="4"/>
      <c r="C21" s="85">
        <v>0</v>
      </c>
      <c r="D21" s="4"/>
      <c r="E21" s="30" t="s">
        <v>26</v>
      </c>
      <c r="F21" s="4"/>
      <c r="G21" s="85">
        <v>0</v>
      </c>
      <c r="H21" s="4"/>
      <c r="I21" s="30" t="s">
        <v>27</v>
      </c>
      <c r="J21" s="4"/>
      <c r="K21" s="87">
        <v>0</v>
      </c>
      <c r="L21" s="4"/>
      <c r="M21" s="4"/>
      <c r="N21" s="4"/>
      <c r="O21" s="81"/>
    </row>
    <row r="22" spans="1:15" ht="15.75">
      <c r="A22" s="30"/>
      <c r="B22" s="4"/>
      <c r="C22" s="85" t="s">
        <v>1</v>
      </c>
      <c r="D22" s="4"/>
      <c r="E22" s="30" t="s">
        <v>29</v>
      </c>
      <c r="F22" s="4"/>
      <c r="G22" s="85">
        <v>0</v>
      </c>
      <c r="H22" s="4"/>
      <c r="I22" s="90" t="s">
        <v>80</v>
      </c>
      <c r="J22" s="4" t="s">
        <v>1</v>
      </c>
      <c r="K22" s="87">
        <v>0</v>
      </c>
      <c r="L22" s="4"/>
      <c r="M22" s="4"/>
      <c r="N22" s="4"/>
      <c r="O22" s="81"/>
    </row>
    <row r="23" spans="1:15" ht="15.75">
      <c r="A23" s="70" t="s">
        <v>15</v>
      </c>
      <c r="B23" s="4"/>
      <c r="C23" s="85" t="s">
        <v>81</v>
      </c>
      <c r="D23" s="4"/>
      <c r="E23" s="30" t="s">
        <v>31</v>
      </c>
      <c r="F23" s="4"/>
      <c r="G23" s="85">
        <v>0</v>
      </c>
      <c r="H23" s="4"/>
      <c r="I23" s="91" t="s">
        <v>78</v>
      </c>
      <c r="J23" s="4" t="s">
        <v>1</v>
      </c>
      <c r="K23" s="87">
        <v>0</v>
      </c>
      <c r="L23" s="4"/>
      <c r="M23" s="4"/>
      <c r="N23" s="4"/>
      <c r="O23" s="81"/>
    </row>
    <row r="24" spans="1:15" ht="15.75">
      <c r="A24" s="71"/>
      <c r="B24" s="15"/>
      <c r="C24" s="85">
        <v>0</v>
      </c>
      <c r="D24" s="4"/>
      <c r="E24" s="30" t="s">
        <v>34</v>
      </c>
      <c r="F24" s="4"/>
      <c r="G24" s="85">
        <v>0</v>
      </c>
      <c r="H24" s="4"/>
      <c r="I24" s="91" t="s">
        <v>35</v>
      </c>
      <c r="J24" s="4"/>
      <c r="K24" s="87">
        <v>0</v>
      </c>
      <c r="L24" s="4"/>
      <c r="M24" s="4"/>
      <c r="N24" s="4"/>
      <c r="O24" s="81"/>
    </row>
    <row r="25" spans="1:15" ht="15.75">
      <c r="A25" s="72"/>
      <c r="B25" s="15"/>
      <c r="C25" s="85">
        <v>0</v>
      </c>
      <c r="D25" s="4"/>
      <c r="E25" s="30" t="s">
        <v>37</v>
      </c>
      <c r="F25" s="4"/>
      <c r="G25" s="85">
        <v>0</v>
      </c>
      <c r="H25" s="4"/>
      <c r="I25" s="91" t="s">
        <v>38</v>
      </c>
      <c r="J25" s="4"/>
      <c r="K25" s="87">
        <v>0</v>
      </c>
      <c r="L25" s="4"/>
      <c r="M25" s="4"/>
      <c r="N25" s="4"/>
      <c r="O25" s="81"/>
    </row>
    <row r="26" spans="1:15" ht="15.75">
      <c r="A26" s="73"/>
      <c r="B26" s="15"/>
      <c r="C26" s="85"/>
      <c r="D26" s="4"/>
      <c r="E26" s="30" t="s">
        <v>39</v>
      </c>
      <c r="F26" s="4"/>
      <c r="G26" s="85">
        <v>0</v>
      </c>
      <c r="H26" s="4"/>
      <c r="I26" s="91" t="s">
        <v>82</v>
      </c>
      <c r="J26" s="4"/>
      <c r="K26" s="87">
        <v>0</v>
      </c>
      <c r="L26" s="4"/>
      <c r="M26" s="4"/>
      <c r="N26" s="4"/>
      <c r="O26" s="81"/>
    </row>
    <row r="27" spans="1:15" ht="15.75">
      <c r="A27" s="73"/>
      <c r="B27" s="15"/>
      <c r="C27" s="85"/>
      <c r="D27" s="4"/>
      <c r="E27" s="30" t="s">
        <v>41</v>
      </c>
      <c r="F27" s="4"/>
      <c r="G27" s="85">
        <v>0</v>
      </c>
      <c r="H27" s="4"/>
      <c r="I27" s="91" t="s">
        <v>83</v>
      </c>
      <c r="J27" s="4"/>
      <c r="K27" s="87">
        <v>0</v>
      </c>
      <c r="L27" s="4"/>
      <c r="M27" s="4"/>
      <c r="N27" s="4"/>
      <c r="O27" s="81"/>
    </row>
    <row r="28" spans="1:15" ht="15.75">
      <c r="A28" s="74"/>
      <c r="B28" s="4"/>
      <c r="C28" s="85"/>
      <c r="D28" s="4"/>
      <c r="E28" s="30" t="s">
        <v>43</v>
      </c>
      <c r="F28" s="4"/>
      <c r="G28" s="85">
        <v>0</v>
      </c>
      <c r="H28" s="4"/>
      <c r="I28" s="91" t="s">
        <v>84</v>
      </c>
      <c r="J28" s="4"/>
      <c r="K28" s="87">
        <v>0</v>
      </c>
      <c r="L28" s="4"/>
      <c r="M28" s="4"/>
      <c r="N28" s="4"/>
      <c r="O28" s="81"/>
    </row>
    <row r="29" spans="1:15" ht="15.75">
      <c r="A29" s="4" t="s">
        <v>45</v>
      </c>
      <c r="B29" s="4"/>
      <c r="C29" s="87">
        <v>17719.6</v>
      </c>
      <c r="D29" s="4"/>
      <c r="E29" s="30" t="s">
        <v>46</v>
      </c>
      <c r="F29" s="4"/>
      <c r="G29" s="87">
        <v>0</v>
      </c>
      <c r="H29" s="4"/>
      <c r="I29" s="30" t="s">
        <v>46</v>
      </c>
      <c r="J29" s="4"/>
      <c r="K29" s="87">
        <v>127</v>
      </c>
      <c r="L29" s="4"/>
      <c r="M29" s="27" t="s">
        <v>21</v>
      </c>
      <c r="N29" s="4"/>
      <c r="O29" s="79">
        <v>17846.6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1" t="s">
        <v>1</v>
      </c>
    </row>
    <row r="31" spans="1:15" ht="15.75">
      <c r="A31" s="19" t="s">
        <v>47</v>
      </c>
      <c r="B31" s="19"/>
      <c r="C31" s="19"/>
      <c r="D31" s="19"/>
      <c r="E31" s="4"/>
      <c r="F31" s="92"/>
      <c r="G31" s="92"/>
      <c r="H31" s="92"/>
      <c r="I31" s="93" t="s">
        <v>1</v>
      </c>
      <c r="J31" s="93" t="s">
        <v>1</v>
      </c>
      <c r="K31" s="93" t="s">
        <v>1</v>
      </c>
      <c r="L31" s="93" t="s">
        <v>1</v>
      </c>
      <c r="M31" s="93" t="s">
        <v>1</v>
      </c>
      <c r="N31" s="4"/>
      <c r="O31" s="79">
        <v>47505.96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1"/>
    </row>
    <row r="33" spans="1:15" ht="15.75">
      <c r="A33" s="19" t="s">
        <v>48</v>
      </c>
      <c r="B33" s="4"/>
      <c r="C33" s="4"/>
      <c r="D33" s="4" t="s">
        <v>1</v>
      </c>
      <c r="E33" s="38">
        <v>378591</v>
      </c>
      <c r="F33" s="27"/>
      <c r="G33" s="39" t="s">
        <v>49</v>
      </c>
      <c r="H33" s="27"/>
      <c r="I33" s="38">
        <v>378594</v>
      </c>
      <c r="J33" s="4"/>
      <c r="K33" s="94">
        <v>44505.96</v>
      </c>
      <c r="L33" s="4"/>
      <c r="M33" s="4"/>
      <c r="N33" s="4"/>
      <c r="O33" s="81"/>
    </row>
    <row r="34" spans="1:15" ht="15.75">
      <c r="A34" s="4"/>
      <c r="B34" s="4"/>
      <c r="C34" s="4"/>
      <c r="D34" s="4"/>
      <c r="E34" s="6"/>
      <c r="F34" s="4"/>
      <c r="G34" s="9" t="s">
        <v>49</v>
      </c>
      <c r="H34" s="4"/>
      <c r="I34" s="6"/>
      <c r="J34" s="4"/>
      <c r="K34" s="95"/>
      <c r="L34" s="4"/>
      <c r="M34" s="27" t="s">
        <v>21</v>
      </c>
      <c r="N34" s="4"/>
      <c r="O34" s="79">
        <v>44505.96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1"/>
    </row>
    <row r="36" spans="1:15" ht="15.75">
      <c r="A36" s="19" t="s">
        <v>50</v>
      </c>
      <c r="B36" s="4"/>
      <c r="C36" s="4"/>
      <c r="D36" s="4"/>
      <c r="E36" s="4"/>
      <c r="F36" s="4"/>
      <c r="G36" s="4"/>
      <c r="H36" s="4"/>
      <c r="I36" s="92"/>
      <c r="J36" s="93" t="s">
        <v>1</v>
      </c>
      <c r="K36" s="93" t="s">
        <v>1</v>
      </c>
      <c r="L36" s="93" t="s">
        <v>1</v>
      </c>
      <c r="M36" s="93" t="s">
        <v>1</v>
      </c>
      <c r="N36" s="19" t="s">
        <v>51</v>
      </c>
      <c r="O36" s="79">
        <v>3000</v>
      </c>
    </row>
    <row r="37" spans="1:15" ht="15.75">
      <c r="A37" s="19" t="s">
        <v>52</v>
      </c>
      <c r="B37" s="4"/>
      <c r="C37" s="4"/>
      <c r="D37" s="4"/>
      <c r="E37" s="4"/>
      <c r="F37" s="93" t="s">
        <v>1</v>
      </c>
      <c r="G37" s="93" t="s">
        <v>1</v>
      </c>
      <c r="H37" s="93" t="s">
        <v>1</v>
      </c>
      <c r="I37" s="93"/>
      <c r="J37" s="92"/>
      <c r="K37" s="93"/>
      <c r="L37" s="93"/>
      <c r="M37" s="93"/>
      <c r="N37" s="19" t="s">
        <v>53</v>
      </c>
      <c r="O37" s="96">
        <v>3000</v>
      </c>
    </row>
    <row r="38" spans="1:15" ht="15.75">
      <c r="A38" s="19" t="s">
        <v>54</v>
      </c>
      <c r="B38" s="4"/>
      <c r="C38" s="4"/>
      <c r="D38" s="4"/>
      <c r="E38" s="4"/>
      <c r="F38" s="4"/>
      <c r="G38" s="4"/>
      <c r="H38" s="93" t="s">
        <v>1</v>
      </c>
      <c r="I38" s="92"/>
      <c r="J38" s="92"/>
      <c r="K38" s="92"/>
      <c r="L38" s="92"/>
      <c r="M38" s="92"/>
      <c r="N38" s="19" t="s">
        <v>55</v>
      </c>
      <c r="O38" s="80">
        <v>0</v>
      </c>
    </row>
    <row r="39" spans="1:15" ht="15.75">
      <c r="A39" s="19" t="s">
        <v>56</v>
      </c>
      <c r="B39" s="4"/>
      <c r="C39" s="4"/>
      <c r="D39" s="4"/>
      <c r="E39" s="4"/>
      <c r="F39" s="4"/>
      <c r="G39" s="4"/>
      <c r="H39" s="4"/>
      <c r="I39" s="92"/>
      <c r="J39" s="92"/>
      <c r="K39" s="92"/>
      <c r="L39" s="92"/>
      <c r="M39" s="92"/>
      <c r="N39" s="19" t="s">
        <v>57</v>
      </c>
      <c r="O39" s="80"/>
    </row>
    <row r="40" spans="1:15" ht="15.75">
      <c r="A40" s="19" t="s">
        <v>58</v>
      </c>
      <c r="B40" s="4"/>
      <c r="C40" s="4"/>
      <c r="D40" s="4"/>
      <c r="E40" s="4"/>
      <c r="F40" s="4"/>
      <c r="G40" s="4"/>
      <c r="H40" s="93" t="s">
        <v>1</v>
      </c>
      <c r="I40" s="92"/>
      <c r="J40" s="92"/>
      <c r="K40" s="92"/>
      <c r="L40" s="92"/>
      <c r="M40" s="92"/>
      <c r="N40" s="19" t="s">
        <v>59</v>
      </c>
      <c r="O40" s="80">
        <v>0</v>
      </c>
    </row>
    <row r="41" spans="1:15" ht="16.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75"/>
      <c r="O41" s="97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8"/>
    </row>
    <row r="43" spans="1:15" ht="15.75">
      <c r="A43" s="19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81"/>
    </row>
    <row r="44" spans="1:15" ht="15.75">
      <c r="A44" s="4"/>
      <c r="B44" s="4" t="s">
        <v>61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/>
      <c r="O44" s="79">
        <v>44505.96</v>
      </c>
    </row>
    <row r="45" spans="1:15" ht="15.75">
      <c r="A45" s="4"/>
      <c r="B45" s="4" t="s">
        <v>62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80">
        <v>0</v>
      </c>
    </row>
    <row r="46" spans="1:15" ht="15.75">
      <c r="A46" s="4"/>
      <c r="B46" s="4" t="s">
        <v>63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80">
        <v>17846.6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9" t="s">
        <v>64</v>
      </c>
      <c r="L47" s="4"/>
      <c r="M47" s="4"/>
      <c r="N47" s="4"/>
      <c r="O47" s="80">
        <v>26659.36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65</v>
      </c>
      <c r="L48" s="4"/>
      <c r="M48" s="4"/>
      <c r="N48" s="4"/>
      <c r="O48" s="80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66</v>
      </c>
      <c r="L49" s="4"/>
      <c r="M49" s="4"/>
      <c r="N49" s="4"/>
      <c r="O49" s="80">
        <v>26659.36</v>
      </c>
    </row>
    <row r="50" spans="1:15" ht="15.75">
      <c r="A50" s="19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81"/>
    </row>
    <row r="51" spans="1:15" ht="15.75">
      <c r="A51" s="4"/>
      <c r="B51" s="4" t="s">
        <v>66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9">
        <v>26659.36</v>
      </c>
    </row>
    <row r="52" spans="1:15" ht="15.75">
      <c r="A52" s="4"/>
      <c r="B52" s="4" t="s">
        <v>68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80">
        <v>-25746.27</v>
      </c>
    </row>
    <row r="53" spans="1:15" ht="15.75">
      <c r="A53" s="4"/>
      <c r="B53" s="19" t="s">
        <v>15</v>
      </c>
      <c r="C53" s="4"/>
      <c r="D53" s="4"/>
      <c r="E53" s="4"/>
      <c r="F53" s="92"/>
      <c r="G53" s="92"/>
      <c r="H53" s="92"/>
      <c r="I53" s="92"/>
      <c r="J53" s="92"/>
      <c r="K53" s="92"/>
      <c r="L53" s="92"/>
      <c r="M53" s="92"/>
      <c r="N53" s="4"/>
      <c r="O53" s="80">
        <v>913.09</v>
      </c>
    </row>
    <row r="54" spans="1:15" ht="15.75">
      <c r="A54" s="19" t="s">
        <v>85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99"/>
    </row>
    <row r="55" spans="1:15" ht="15.75">
      <c r="A55" s="19" t="s">
        <v>1</v>
      </c>
      <c r="B55" s="4"/>
      <c r="C55" s="4"/>
      <c r="D55" s="4"/>
      <c r="E55" s="4" t="s">
        <v>1</v>
      </c>
      <c r="F55" s="4"/>
      <c r="G55" s="4"/>
      <c r="H55" s="4"/>
      <c r="I55" s="4"/>
      <c r="J55" s="4"/>
      <c r="K55" s="4"/>
      <c r="L55" s="4"/>
      <c r="M55" s="4"/>
      <c r="N55" s="4"/>
      <c r="O55" s="99"/>
    </row>
    <row r="56" spans="1:15" ht="12.75">
      <c r="A56" s="4" t="s">
        <v>15</v>
      </c>
      <c r="B56" s="4"/>
      <c r="C56" s="4" t="s">
        <v>86</v>
      </c>
      <c r="D56" s="4"/>
      <c r="E56" s="4" t="s">
        <v>15</v>
      </c>
      <c r="F56" s="4"/>
      <c r="G56" s="4" t="s">
        <v>86</v>
      </c>
      <c r="H56" s="4"/>
      <c r="I56" s="4" t="s">
        <v>15</v>
      </c>
      <c r="J56" s="4"/>
      <c r="K56" s="4" t="s">
        <v>86</v>
      </c>
      <c r="L56" s="4"/>
      <c r="M56" s="4" t="s">
        <v>15</v>
      </c>
      <c r="N56" s="4"/>
      <c r="O56" s="100" t="s">
        <v>86</v>
      </c>
    </row>
    <row r="57" spans="1:15" ht="12.75">
      <c r="A57" s="63" t="s">
        <v>87</v>
      </c>
      <c r="B57" s="4" t="s">
        <v>1</v>
      </c>
      <c r="C57" s="84">
        <v>488.75</v>
      </c>
      <c r="D57" s="4"/>
      <c r="E57" s="63">
        <v>1061220</v>
      </c>
      <c r="F57" s="4"/>
      <c r="G57" s="84">
        <v>18324</v>
      </c>
      <c r="H57" s="4"/>
      <c r="I57" s="63">
        <v>2061220</v>
      </c>
      <c r="J57" s="4"/>
      <c r="K57" s="84">
        <v>2301.5</v>
      </c>
      <c r="L57" s="4"/>
      <c r="M57" s="63" t="s">
        <v>88</v>
      </c>
      <c r="N57" s="4"/>
      <c r="O57" s="101">
        <v>3179</v>
      </c>
    </row>
    <row r="58" spans="1:15" ht="12.75">
      <c r="A58" s="76" t="s">
        <v>89</v>
      </c>
      <c r="B58" s="4"/>
      <c r="C58" s="87">
        <v>451</v>
      </c>
      <c r="D58" s="4"/>
      <c r="E58" s="76" t="s">
        <v>1</v>
      </c>
      <c r="F58" s="4"/>
      <c r="G58" s="87" t="s">
        <v>1</v>
      </c>
      <c r="H58" s="4"/>
      <c r="I58" s="76" t="s">
        <v>1</v>
      </c>
      <c r="J58" s="4"/>
      <c r="K58" s="87" t="s">
        <v>1</v>
      </c>
      <c r="L58" s="4"/>
      <c r="M58" s="76">
        <v>0</v>
      </c>
      <c r="N58" s="4"/>
      <c r="O58" s="102">
        <v>0</v>
      </c>
    </row>
    <row r="59" spans="1:15" ht="12.75">
      <c r="A59" s="76" t="s">
        <v>1</v>
      </c>
      <c r="B59" s="4"/>
      <c r="C59" s="87" t="s">
        <v>1</v>
      </c>
      <c r="D59" s="4"/>
      <c r="E59" s="76">
        <v>1061221</v>
      </c>
      <c r="F59" s="4"/>
      <c r="G59" s="87">
        <v>11241.85</v>
      </c>
      <c r="H59" s="4"/>
      <c r="I59" s="76">
        <v>0</v>
      </c>
      <c r="J59" s="4"/>
      <c r="K59" s="87">
        <v>0</v>
      </c>
      <c r="L59" s="4"/>
      <c r="M59" s="76">
        <v>0</v>
      </c>
      <c r="N59" s="4"/>
      <c r="O59" s="102">
        <v>0</v>
      </c>
    </row>
    <row r="60" spans="1:15" ht="12.75">
      <c r="A60" s="76" t="s">
        <v>1</v>
      </c>
      <c r="B60" s="4"/>
      <c r="C60" s="87" t="s">
        <v>1</v>
      </c>
      <c r="D60" s="4"/>
      <c r="E60" s="76" t="s">
        <v>1</v>
      </c>
      <c r="F60" s="4"/>
      <c r="G60" s="87" t="s">
        <v>1</v>
      </c>
      <c r="H60" s="4"/>
      <c r="I60" s="76">
        <v>0</v>
      </c>
      <c r="J60" s="4"/>
      <c r="K60" s="87">
        <v>0</v>
      </c>
      <c r="L60" s="4"/>
      <c r="M60" s="76">
        <v>0</v>
      </c>
      <c r="N60" s="4"/>
      <c r="O60" s="102">
        <v>0</v>
      </c>
    </row>
    <row r="61" spans="1:15" ht="12.75">
      <c r="A61" s="76" t="s">
        <v>1</v>
      </c>
      <c r="B61" s="4"/>
      <c r="C61" s="87" t="s">
        <v>1</v>
      </c>
      <c r="D61" s="4"/>
      <c r="E61" s="76" t="s">
        <v>1</v>
      </c>
      <c r="F61" s="4"/>
      <c r="G61" s="87" t="s">
        <v>1</v>
      </c>
      <c r="H61" s="4"/>
      <c r="I61" s="76">
        <v>0</v>
      </c>
      <c r="J61" s="4"/>
      <c r="K61" s="87">
        <v>0</v>
      </c>
      <c r="L61" s="4"/>
      <c r="M61" s="76">
        <v>0</v>
      </c>
      <c r="N61" s="4"/>
      <c r="O61" s="102">
        <v>0</v>
      </c>
    </row>
    <row r="62" spans="1:15" ht="12.75">
      <c r="A62" s="76" t="s">
        <v>1</v>
      </c>
      <c r="B62" s="4"/>
      <c r="C62" s="87" t="s">
        <v>1</v>
      </c>
      <c r="D62" s="4"/>
      <c r="E62" s="76" t="s">
        <v>1</v>
      </c>
      <c r="F62" s="4"/>
      <c r="G62" s="87" t="s">
        <v>1</v>
      </c>
      <c r="H62" s="4"/>
      <c r="I62" s="76">
        <v>0</v>
      </c>
      <c r="J62" s="4"/>
      <c r="K62" s="87">
        <v>0</v>
      </c>
      <c r="L62" s="4"/>
      <c r="M62" s="76">
        <v>0</v>
      </c>
      <c r="N62" s="4"/>
      <c r="O62" s="102">
        <v>0</v>
      </c>
    </row>
    <row r="63" spans="1:15" ht="12.75">
      <c r="A63" s="76" t="s">
        <v>1</v>
      </c>
      <c r="B63" s="4"/>
      <c r="C63" s="87" t="s">
        <v>1</v>
      </c>
      <c r="D63" s="4"/>
      <c r="E63" s="76" t="s">
        <v>1</v>
      </c>
      <c r="F63" s="4"/>
      <c r="G63" s="87" t="s">
        <v>1</v>
      </c>
      <c r="H63" s="4"/>
      <c r="I63" s="76">
        <v>0</v>
      </c>
      <c r="J63" s="4"/>
      <c r="K63" s="87">
        <v>0</v>
      </c>
      <c r="L63" s="4"/>
      <c r="M63" s="76">
        <v>0</v>
      </c>
      <c r="N63" s="4"/>
      <c r="O63" s="102">
        <v>0</v>
      </c>
    </row>
    <row r="64" spans="1:15" ht="12.75">
      <c r="A64" s="76" t="s">
        <v>1</v>
      </c>
      <c r="B64" s="4"/>
      <c r="C64" s="87" t="s">
        <v>1</v>
      </c>
      <c r="D64" s="4"/>
      <c r="E64" s="76" t="s">
        <v>1</v>
      </c>
      <c r="F64" s="4"/>
      <c r="G64" s="87" t="s">
        <v>1</v>
      </c>
      <c r="H64" s="4"/>
      <c r="I64" s="76">
        <v>0</v>
      </c>
      <c r="J64" s="4"/>
      <c r="K64" s="87">
        <v>0</v>
      </c>
      <c r="L64" s="4"/>
      <c r="M64" s="76">
        <v>0</v>
      </c>
      <c r="N64" s="4"/>
      <c r="O64" s="102">
        <v>0</v>
      </c>
    </row>
    <row r="65" spans="1:15" ht="12.75">
      <c r="A65" s="76" t="s">
        <v>1</v>
      </c>
      <c r="B65" s="4"/>
      <c r="C65" s="87" t="s">
        <v>1</v>
      </c>
      <c r="D65" s="4"/>
      <c r="E65" s="76">
        <v>0</v>
      </c>
      <c r="F65" s="4"/>
      <c r="G65" s="87">
        <v>0</v>
      </c>
      <c r="H65" s="4"/>
      <c r="I65" s="76">
        <v>0</v>
      </c>
      <c r="J65" s="4"/>
      <c r="K65" s="87">
        <v>0</v>
      </c>
      <c r="L65" s="4"/>
      <c r="M65" s="76">
        <v>0</v>
      </c>
      <c r="N65" s="4"/>
      <c r="O65" s="102">
        <v>0</v>
      </c>
    </row>
    <row r="66" spans="1:15" ht="12.75">
      <c r="A66" s="76"/>
      <c r="B66" s="4"/>
      <c r="C66" s="87" t="s">
        <v>1</v>
      </c>
      <c r="D66" s="4"/>
      <c r="E66" s="76">
        <v>0</v>
      </c>
      <c r="F66" s="4"/>
      <c r="G66" s="87">
        <v>0</v>
      </c>
      <c r="H66" s="4"/>
      <c r="I66" s="76">
        <v>0</v>
      </c>
      <c r="J66" s="4"/>
      <c r="K66" s="87">
        <v>0</v>
      </c>
      <c r="L66" s="4"/>
      <c r="M66" s="76">
        <v>0</v>
      </c>
      <c r="N66" s="4"/>
      <c r="O66" s="102">
        <v>0</v>
      </c>
    </row>
    <row r="67" spans="1:15" ht="12.75">
      <c r="A67" s="4" t="s">
        <v>90</v>
      </c>
      <c r="B67" s="4"/>
      <c r="C67" s="92">
        <v>939.75</v>
      </c>
      <c r="D67" s="4"/>
      <c r="E67" s="4" t="s">
        <v>91</v>
      </c>
      <c r="F67" s="4"/>
      <c r="G67" s="92">
        <v>29565.85</v>
      </c>
      <c r="H67" s="4"/>
      <c r="I67" s="4" t="s">
        <v>92</v>
      </c>
      <c r="J67" s="4"/>
      <c r="K67" s="92">
        <v>2301.5</v>
      </c>
      <c r="L67" s="4" t="s">
        <v>1</v>
      </c>
      <c r="M67" s="4" t="s">
        <v>93</v>
      </c>
      <c r="N67" s="4"/>
      <c r="O67" s="103">
        <v>3179</v>
      </c>
    </row>
    <row r="68" spans="1:15" ht="12.75">
      <c r="A68" s="4" t="s">
        <v>15</v>
      </c>
      <c r="B68" s="4"/>
      <c r="C68" s="104"/>
      <c r="D68" s="4"/>
      <c r="E68" s="4" t="s">
        <v>1</v>
      </c>
      <c r="F68" s="4"/>
      <c r="G68" s="104"/>
      <c r="H68" s="4"/>
      <c r="I68" s="4" t="s">
        <v>1</v>
      </c>
      <c r="J68" s="4"/>
      <c r="K68" s="104"/>
      <c r="L68" s="4"/>
      <c r="M68" s="4"/>
      <c r="N68" s="4"/>
      <c r="O68" s="27"/>
    </row>
    <row r="69" spans="1:15" ht="12.75">
      <c r="A69" s="4"/>
      <c r="B69" s="4"/>
      <c r="C69" s="4"/>
      <c r="D69" s="4"/>
      <c r="E69" s="4"/>
      <c r="F69" s="27" t="s">
        <v>94</v>
      </c>
      <c r="G69" s="4"/>
      <c r="H69" s="4"/>
      <c r="I69" s="4"/>
      <c r="J69" s="4"/>
      <c r="K69" s="38">
        <v>378594</v>
      </c>
      <c r="L69" s="4"/>
      <c r="M69" s="4"/>
      <c r="N69" s="4"/>
      <c r="O69" s="27"/>
    </row>
    <row r="70" spans="1:15" ht="15.75">
      <c r="A70" s="4"/>
      <c r="B70" s="4"/>
      <c r="C70" s="4"/>
      <c r="D70" s="4"/>
      <c r="E70" s="4"/>
      <c r="F70" s="19" t="s">
        <v>95</v>
      </c>
      <c r="G70" s="4"/>
      <c r="H70" s="4"/>
      <c r="I70" s="4"/>
      <c r="J70" s="4"/>
      <c r="K70" s="105">
        <v>35986.1</v>
      </c>
      <c r="L70" s="4"/>
      <c r="M70" s="4"/>
      <c r="N70" s="4"/>
      <c r="O70" s="27"/>
    </row>
    <row r="71" spans="1:15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27"/>
    </row>
    <row r="72" spans="1:15" ht="12.75">
      <c r="A72" s="4" t="s">
        <v>96</v>
      </c>
      <c r="B72" s="4"/>
      <c r="C72" s="4"/>
      <c r="D72" s="4"/>
      <c r="E72" s="106">
        <v>17310.5</v>
      </c>
      <c r="F72" s="4"/>
      <c r="G72" s="4" t="s">
        <v>1</v>
      </c>
      <c r="H72" s="4"/>
      <c r="I72" s="4" t="s">
        <v>97</v>
      </c>
      <c r="J72" s="4"/>
      <c r="K72" s="4">
        <v>75587834</v>
      </c>
      <c r="L72" s="4"/>
      <c r="M72" s="4"/>
      <c r="N72" s="4"/>
      <c r="O72" s="27"/>
    </row>
    <row r="73" spans="1:15" ht="12.75">
      <c r="A73" s="4" t="s">
        <v>98</v>
      </c>
      <c r="B73" s="4"/>
      <c r="C73" s="4"/>
      <c r="D73" s="4"/>
      <c r="E73" s="24">
        <v>-42.91</v>
      </c>
      <c r="F73" s="4"/>
      <c r="G73" s="4" t="s">
        <v>1</v>
      </c>
      <c r="H73" s="4"/>
      <c r="I73" s="4" t="s">
        <v>99</v>
      </c>
      <c r="J73" s="4"/>
      <c r="K73" s="4">
        <v>747</v>
      </c>
      <c r="L73" s="4"/>
      <c r="M73" s="4"/>
      <c r="N73" s="4"/>
      <c r="O73" s="4"/>
    </row>
    <row r="74" spans="1:15" ht="12.75">
      <c r="A74" s="4" t="s">
        <v>100</v>
      </c>
      <c r="B74" s="4"/>
      <c r="C74" s="4"/>
      <c r="D74" s="4"/>
      <c r="E74" s="24">
        <v>8392.86</v>
      </c>
      <c r="F74" s="4"/>
      <c r="G74" s="4" t="s">
        <v>1</v>
      </c>
      <c r="H74" s="4"/>
      <c r="I74" s="28" t="s">
        <v>15</v>
      </c>
      <c r="J74" s="4" t="s">
        <v>1</v>
      </c>
      <c r="K74" s="107">
        <v>17719.6</v>
      </c>
      <c r="L74" s="4"/>
      <c r="M74" s="4" t="s">
        <v>1</v>
      </c>
      <c r="N74" s="4"/>
      <c r="O74" s="4"/>
    </row>
    <row r="75" spans="1:15" ht="12.75">
      <c r="A75" s="4" t="s">
        <v>101</v>
      </c>
      <c r="B75" s="4"/>
      <c r="C75" s="4"/>
      <c r="D75" s="4"/>
      <c r="E75" s="24" t="s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.75">
      <c r="A76" s="4" t="s">
        <v>10</v>
      </c>
      <c r="B76" s="4"/>
      <c r="C76" s="4"/>
      <c r="D76" s="4"/>
      <c r="E76" s="24">
        <v>25746.27</v>
      </c>
      <c r="F76" s="4" t="s">
        <v>1</v>
      </c>
      <c r="G76" s="92" t="s">
        <v>1</v>
      </c>
      <c r="H76" s="4"/>
      <c r="I76" s="4" t="s">
        <v>15</v>
      </c>
      <c r="J76" s="4"/>
      <c r="K76" s="4"/>
      <c r="L76" s="4"/>
      <c r="M76" s="4"/>
      <c r="N76" s="4"/>
      <c r="O76" s="4"/>
    </row>
    <row r="77" spans="1:15" ht="12.75">
      <c r="A77" s="4"/>
      <c r="B77" s="4"/>
      <c r="C77" s="4"/>
      <c r="D77" s="4"/>
      <c r="E77" s="28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:O54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4.281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5.7109375" style="0" customWidth="1"/>
  </cols>
  <sheetData>
    <row r="1" spans="1:15" ht="20.25">
      <c r="A1" s="10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60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60"/>
      <c r="B4" s="60"/>
      <c r="C4" s="109" t="s">
        <v>3</v>
      </c>
      <c r="D4" s="14"/>
      <c r="E4" s="110" t="s">
        <v>4</v>
      </c>
      <c r="F4" s="6"/>
      <c r="G4" s="8" t="s">
        <v>5</v>
      </c>
      <c r="H4" s="4"/>
      <c r="I4" s="63">
        <v>10</v>
      </c>
      <c r="J4" s="4"/>
      <c r="K4" s="9" t="s">
        <v>6</v>
      </c>
      <c r="L4" s="4"/>
      <c r="M4" s="111" t="s">
        <v>102</v>
      </c>
      <c r="N4" s="4"/>
      <c r="O4" s="4"/>
    </row>
    <row r="5" spans="1:15" ht="12.75">
      <c r="A5" s="13"/>
      <c r="B5" s="14"/>
      <c r="C5" s="14"/>
      <c r="D5" s="112"/>
      <c r="E5" s="113"/>
      <c r="F5" s="4"/>
      <c r="G5" s="4"/>
      <c r="H5" s="4"/>
      <c r="I5" s="60"/>
      <c r="J5" s="4"/>
      <c r="K5" s="60"/>
      <c r="L5" s="4"/>
      <c r="M5" s="4"/>
      <c r="N5" s="4"/>
      <c r="O5" s="4"/>
    </row>
    <row r="6" spans="1:15" ht="15.75">
      <c r="A6" s="114" t="s">
        <v>103</v>
      </c>
      <c r="B6" s="115"/>
      <c r="C6" s="116"/>
      <c r="D6" s="117"/>
      <c r="E6" s="116"/>
      <c r="F6" s="15"/>
      <c r="G6" s="4"/>
      <c r="H6" s="67"/>
      <c r="I6" s="116"/>
      <c r="J6" s="117"/>
      <c r="K6" s="116"/>
      <c r="L6" s="15"/>
      <c r="M6" s="4"/>
      <c r="N6" s="4"/>
      <c r="O6" s="118">
        <v>0</v>
      </c>
    </row>
    <row r="7" spans="1:15" ht="15.75">
      <c r="A7" s="19"/>
      <c r="B7" s="4"/>
      <c r="C7" s="17"/>
      <c r="D7" s="4"/>
      <c r="E7" s="17"/>
      <c r="F7" s="4"/>
      <c r="G7" s="4"/>
      <c r="H7" s="4"/>
      <c r="I7" s="119"/>
      <c r="J7" s="4"/>
      <c r="K7" s="17"/>
      <c r="L7" s="4"/>
      <c r="M7" s="4"/>
      <c r="N7" s="120"/>
      <c r="O7" s="121"/>
    </row>
    <row r="8" spans="1:15" ht="15.75">
      <c r="A8" s="19" t="s">
        <v>10</v>
      </c>
      <c r="B8" s="4"/>
      <c r="C8" s="4" t="s">
        <v>11</v>
      </c>
      <c r="D8" s="4" t="s">
        <v>1</v>
      </c>
      <c r="E8" s="4" t="s">
        <v>1</v>
      </c>
      <c r="F8" s="4"/>
      <c r="G8" s="4"/>
      <c r="H8" s="4"/>
      <c r="I8" s="4"/>
      <c r="J8" s="4"/>
      <c r="K8" s="4"/>
      <c r="L8" s="4"/>
      <c r="M8" s="4"/>
      <c r="N8" s="122" t="s">
        <v>1</v>
      </c>
      <c r="O8" s="123">
        <v>0</v>
      </c>
    </row>
    <row r="9" spans="1:15" ht="15.75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2"/>
      <c r="O9" s="124"/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20"/>
      <c r="O10" s="121"/>
    </row>
    <row r="11" spans="1:15" ht="15.75">
      <c r="A11" s="1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23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7"/>
      <c r="O12" s="121"/>
    </row>
    <row r="13" spans="1:15" ht="15.7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7"/>
      <c r="O13" s="121"/>
    </row>
    <row r="14" spans="1:15" ht="15.75">
      <c r="A14" s="19" t="s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25"/>
    </row>
    <row r="15" spans="1:15" ht="15.75">
      <c r="A15" s="4" t="s">
        <v>14</v>
      </c>
      <c r="B15" s="4"/>
      <c r="C15" s="126">
        <v>0</v>
      </c>
      <c r="D15" s="4"/>
      <c r="E15" s="4" t="s">
        <v>15</v>
      </c>
      <c r="F15" s="4"/>
      <c r="G15" s="126">
        <v>0</v>
      </c>
      <c r="H15" s="4"/>
      <c r="I15" s="4" t="s">
        <v>16</v>
      </c>
      <c r="J15" s="4"/>
      <c r="K15" s="84">
        <v>0</v>
      </c>
      <c r="L15" s="4"/>
      <c r="M15" s="4"/>
      <c r="N15" s="4"/>
      <c r="O15" s="20"/>
    </row>
    <row r="16" spans="1:15" ht="15.75">
      <c r="A16" s="4" t="s">
        <v>14</v>
      </c>
      <c r="B16" s="4"/>
      <c r="C16" s="127">
        <v>0</v>
      </c>
      <c r="D16" s="4"/>
      <c r="E16" s="60" t="s">
        <v>17</v>
      </c>
      <c r="F16" s="4"/>
      <c r="G16" s="127">
        <v>0</v>
      </c>
      <c r="H16" s="4"/>
      <c r="I16" s="60" t="s">
        <v>16</v>
      </c>
      <c r="J16" s="4"/>
      <c r="K16" s="87">
        <v>0</v>
      </c>
      <c r="L16" s="4"/>
      <c r="M16" s="4"/>
      <c r="N16" s="4"/>
      <c r="O16" s="20"/>
    </row>
    <row r="17" spans="1:15" ht="15.75">
      <c r="A17" s="4" t="s">
        <v>18</v>
      </c>
      <c r="B17" s="4"/>
      <c r="C17" s="127">
        <v>0</v>
      </c>
      <c r="D17" s="67"/>
      <c r="E17" s="14" t="s">
        <v>77</v>
      </c>
      <c r="F17" s="15"/>
      <c r="G17" s="127">
        <v>0</v>
      </c>
      <c r="H17" s="67"/>
      <c r="I17" s="14" t="s">
        <v>16</v>
      </c>
      <c r="J17" s="15"/>
      <c r="K17" s="87">
        <v>0</v>
      </c>
      <c r="L17" s="4"/>
      <c r="M17" s="4"/>
      <c r="N17" s="4"/>
      <c r="O17" s="20"/>
    </row>
    <row r="18" spans="1:15" ht="15.75">
      <c r="A18" s="4" t="s">
        <v>15</v>
      </c>
      <c r="B18" s="4"/>
      <c r="C18" s="127">
        <v>0</v>
      </c>
      <c r="D18" s="4"/>
      <c r="E18" s="17" t="s">
        <v>20</v>
      </c>
      <c r="F18" s="4"/>
      <c r="G18" s="127">
        <v>0</v>
      </c>
      <c r="H18" s="4"/>
      <c r="I18" s="17" t="s">
        <v>71</v>
      </c>
      <c r="J18" s="4"/>
      <c r="K18" s="87">
        <v>0</v>
      </c>
      <c r="L18" s="4"/>
      <c r="M18" s="27" t="s">
        <v>21</v>
      </c>
      <c r="N18" s="4" t="s">
        <v>1</v>
      </c>
      <c r="O18" s="118">
        <v>0</v>
      </c>
    </row>
    <row r="19" spans="1:15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60"/>
      <c r="L19" s="4"/>
      <c r="M19" s="4"/>
      <c r="N19" s="4" t="s">
        <v>1</v>
      </c>
      <c r="O19" s="20"/>
    </row>
    <row r="20" spans="1:15" ht="15.75">
      <c r="A20" s="128" t="s">
        <v>104</v>
      </c>
      <c r="B20" s="4"/>
      <c r="C20" s="4"/>
      <c r="D20" s="4"/>
      <c r="E20" s="60"/>
      <c r="F20" s="60"/>
      <c r="G20" s="60"/>
      <c r="H20" s="60"/>
      <c r="I20" s="60"/>
      <c r="J20" s="129"/>
      <c r="K20" s="14"/>
      <c r="L20" s="15"/>
      <c r="M20" s="4"/>
      <c r="N20" s="4"/>
      <c r="O20" s="20"/>
    </row>
    <row r="21" spans="1:15" ht="15.75">
      <c r="A21" s="130" t="s">
        <v>43</v>
      </c>
      <c r="B21" s="130"/>
      <c r="C21" s="82">
        <v>150</v>
      </c>
      <c r="D21" s="67"/>
      <c r="E21" s="14"/>
      <c r="F21" s="14"/>
      <c r="G21" s="131"/>
      <c r="H21" s="14"/>
      <c r="I21" s="14"/>
      <c r="J21" s="14"/>
      <c r="K21" s="132"/>
      <c r="L21" s="15"/>
      <c r="M21" s="4"/>
      <c r="N21" s="4"/>
      <c r="O21" s="20"/>
    </row>
    <row r="22" spans="1:15" ht="15.75">
      <c r="A22" s="130" t="s">
        <v>105</v>
      </c>
      <c r="B22" s="130"/>
      <c r="C22" s="85">
        <v>905</v>
      </c>
      <c r="D22" s="67"/>
      <c r="E22" s="14"/>
      <c r="F22" s="14"/>
      <c r="G22" s="131"/>
      <c r="H22" s="14"/>
      <c r="I22" s="14"/>
      <c r="J22" s="14"/>
      <c r="K22" s="132"/>
      <c r="L22" s="15"/>
      <c r="M22" s="4"/>
      <c r="N22" s="4"/>
      <c r="O22" s="20"/>
    </row>
    <row r="23" spans="1:15" ht="15.75">
      <c r="A23" s="133" t="s">
        <v>106</v>
      </c>
      <c r="B23" s="130"/>
      <c r="C23" s="85">
        <v>1960</v>
      </c>
      <c r="D23" s="67"/>
      <c r="E23" s="14"/>
      <c r="F23" s="14"/>
      <c r="G23" s="131"/>
      <c r="H23" s="14"/>
      <c r="I23" s="134"/>
      <c r="J23" s="14"/>
      <c r="K23" s="132"/>
      <c r="L23" s="15"/>
      <c r="M23" s="4"/>
      <c r="N23" s="4"/>
      <c r="O23" s="20"/>
    </row>
    <row r="24" spans="1:15" ht="15.75">
      <c r="A24" s="133" t="s">
        <v>107</v>
      </c>
      <c r="B24" s="135">
        <v>0</v>
      </c>
      <c r="C24" s="85">
        <v>50</v>
      </c>
      <c r="D24" s="67"/>
      <c r="E24" s="14"/>
      <c r="F24" s="14"/>
      <c r="G24" s="131"/>
      <c r="H24" s="14"/>
      <c r="I24" s="134"/>
      <c r="J24" s="14"/>
      <c r="K24" s="132"/>
      <c r="L24" s="15"/>
      <c r="M24" s="4"/>
      <c r="N24" s="4"/>
      <c r="O24" s="20"/>
    </row>
    <row r="25" spans="1:15" ht="15.75">
      <c r="A25" s="136" t="s">
        <v>108</v>
      </c>
      <c r="B25" s="130"/>
      <c r="C25" s="85">
        <v>0</v>
      </c>
      <c r="D25" s="67"/>
      <c r="E25" s="14"/>
      <c r="F25" s="14"/>
      <c r="G25" s="131"/>
      <c r="H25" s="14"/>
      <c r="I25" s="134"/>
      <c r="J25" s="14"/>
      <c r="K25" s="132"/>
      <c r="L25" s="15"/>
      <c r="M25" s="4"/>
      <c r="N25" s="4"/>
      <c r="O25" s="137"/>
    </row>
    <row r="26" spans="1:15" ht="15.75">
      <c r="A26" s="136" t="s">
        <v>109</v>
      </c>
      <c r="B26" s="130"/>
      <c r="C26" s="85">
        <v>1035</v>
      </c>
      <c r="D26" s="67"/>
      <c r="E26" s="14"/>
      <c r="F26" s="14"/>
      <c r="G26" s="131"/>
      <c r="H26" s="14"/>
      <c r="I26" s="134"/>
      <c r="J26" s="14"/>
      <c r="K26" s="132"/>
      <c r="L26" s="15"/>
      <c r="M26" s="138" t="s">
        <v>1</v>
      </c>
      <c r="N26" s="67" t="s">
        <v>1</v>
      </c>
      <c r="O26" s="139" t="s">
        <v>1</v>
      </c>
    </row>
    <row r="27" spans="1:15" ht="15.75">
      <c r="A27" s="136" t="s">
        <v>110</v>
      </c>
      <c r="B27" s="4"/>
      <c r="C27" s="140">
        <v>4375</v>
      </c>
      <c r="D27" s="67"/>
      <c r="E27" s="14"/>
      <c r="F27" s="14"/>
      <c r="G27" s="131"/>
      <c r="H27" s="14"/>
      <c r="I27" s="134"/>
      <c r="J27" s="14"/>
      <c r="K27" s="132"/>
      <c r="L27" s="15"/>
      <c r="M27" s="27"/>
      <c r="N27" s="67"/>
      <c r="O27" s="121"/>
    </row>
    <row r="28" spans="1:15" ht="15.75">
      <c r="A28" s="136" t="s">
        <v>111</v>
      </c>
      <c r="B28" s="4"/>
      <c r="C28" s="140">
        <v>287</v>
      </c>
      <c r="D28" s="67"/>
      <c r="E28" s="14"/>
      <c r="F28" s="14"/>
      <c r="G28" s="131"/>
      <c r="H28" s="14"/>
      <c r="I28" s="141"/>
      <c r="J28" s="14"/>
      <c r="K28" s="132"/>
      <c r="L28" s="15"/>
      <c r="M28" s="27"/>
      <c r="N28" s="67"/>
      <c r="O28" s="121"/>
    </row>
    <row r="29" spans="1:15" ht="15.75">
      <c r="A29" s="4"/>
      <c r="B29" s="4"/>
      <c r="C29" s="140"/>
      <c r="D29" s="67"/>
      <c r="E29" s="14"/>
      <c r="F29" s="14"/>
      <c r="G29" s="131"/>
      <c r="H29" s="14"/>
      <c r="I29" s="134"/>
      <c r="J29" s="14"/>
      <c r="K29" s="132"/>
      <c r="L29" s="15"/>
      <c r="M29" s="27"/>
      <c r="N29" s="67"/>
      <c r="O29" s="121"/>
    </row>
    <row r="30" spans="1:15" ht="15.75">
      <c r="A30" s="4" t="s">
        <v>45</v>
      </c>
      <c r="B30" s="4"/>
      <c r="C30" s="142">
        <v>8762</v>
      </c>
      <c r="D30" s="4"/>
      <c r="E30" s="17"/>
      <c r="F30" s="17"/>
      <c r="G30" s="143"/>
      <c r="H30" s="17"/>
      <c r="I30" s="144"/>
      <c r="J30" s="17"/>
      <c r="K30" s="89"/>
      <c r="L30" s="4"/>
      <c r="M30" s="27"/>
      <c r="N30" s="67"/>
      <c r="O30" s="145">
        <v>8762</v>
      </c>
    </row>
    <row r="31" spans="1:15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25" t="s">
        <v>1</v>
      </c>
    </row>
    <row r="32" spans="1:15" ht="15.75">
      <c r="A32" s="19" t="s">
        <v>47</v>
      </c>
      <c r="B32" s="19"/>
      <c r="C32" s="19"/>
      <c r="D32" s="19"/>
      <c r="E32" s="4"/>
      <c r="F32" s="44" t="s">
        <v>1</v>
      </c>
      <c r="G32" s="44"/>
      <c r="H32" s="37"/>
      <c r="I32" s="44"/>
      <c r="J32" s="37"/>
      <c r="K32" s="37"/>
      <c r="L32" s="37"/>
      <c r="M32" s="37"/>
      <c r="N32" s="4" t="s">
        <v>1</v>
      </c>
      <c r="O32" s="146">
        <v>8762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0"/>
    </row>
    <row r="34" spans="1:15" ht="15.75">
      <c r="A34" s="19" t="s">
        <v>48</v>
      </c>
      <c r="B34" s="4"/>
      <c r="C34" s="4"/>
      <c r="D34" s="4" t="s">
        <v>1</v>
      </c>
      <c r="E34" s="147">
        <v>381523</v>
      </c>
      <c r="F34" s="27"/>
      <c r="G34" s="39" t="s">
        <v>49</v>
      </c>
      <c r="H34" s="27"/>
      <c r="I34" s="147">
        <v>381529</v>
      </c>
      <c r="J34" s="4"/>
      <c r="K34" s="148" t="s">
        <v>1</v>
      </c>
      <c r="L34" s="4"/>
      <c r="M34" s="4"/>
      <c r="N34" s="4"/>
      <c r="O34" s="20"/>
    </row>
    <row r="35" spans="1:15" ht="15.75">
      <c r="A35" s="4"/>
      <c r="B35" s="4"/>
      <c r="C35" s="4"/>
      <c r="D35" s="4"/>
      <c r="E35" s="76"/>
      <c r="F35" s="4"/>
      <c r="G35" s="9" t="s">
        <v>49</v>
      </c>
      <c r="H35" s="4"/>
      <c r="I35" s="76"/>
      <c r="J35" s="4"/>
      <c r="K35" s="142"/>
      <c r="L35" s="4"/>
      <c r="M35" s="27" t="s">
        <v>21</v>
      </c>
      <c r="N35" s="4" t="s">
        <v>1</v>
      </c>
      <c r="O35" s="118">
        <v>8762</v>
      </c>
    </row>
    <row r="36" spans="1:15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20"/>
    </row>
    <row r="37" spans="1:15" ht="15.75">
      <c r="A37" s="19" t="s">
        <v>50</v>
      </c>
      <c r="B37" s="4"/>
      <c r="C37" s="4"/>
      <c r="D37" s="4"/>
      <c r="E37" s="4"/>
      <c r="F37" s="4"/>
      <c r="G37" s="4"/>
      <c r="H37" s="4"/>
      <c r="I37" s="37"/>
      <c r="J37" s="37"/>
      <c r="K37" s="37"/>
      <c r="L37" s="37"/>
      <c r="M37" s="37"/>
      <c r="N37" s="19" t="s">
        <v>51</v>
      </c>
      <c r="O37" s="118">
        <v>0</v>
      </c>
    </row>
    <row r="38" spans="1:15" ht="15.75">
      <c r="A38" s="19" t="s">
        <v>52</v>
      </c>
      <c r="B38" s="4"/>
      <c r="C38" s="4"/>
      <c r="D38" s="4"/>
      <c r="E38" s="4"/>
      <c r="F38" s="44" t="s">
        <v>1</v>
      </c>
      <c r="G38" s="44" t="s">
        <v>1</v>
      </c>
      <c r="H38" s="44" t="s">
        <v>1</v>
      </c>
      <c r="I38" s="44" t="s">
        <v>1</v>
      </c>
      <c r="J38" s="37"/>
      <c r="K38" s="37"/>
      <c r="L38" s="37"/>
      <c r="M38" s="37"/>
      <c r="N38" s="19" t="s">
        <v>53</v>
      </c>
      <c r="O38" s="149">
        <v>0</v>
      </c>
    </row>
    <row r="39" spans="1:15" ht="15.75">
      <c r="A39" s="19" t="s">
        <v>54</v>
      </c>
      <c r="B39" s="4"/>
      <c r="C39" s="4"/>
      <c r="D39" s="4"/>
      <c r="E39" s="4"/>
      <c r="F39" s="4"/>
      <c r="G39" s="4"/>
      <c r="H39" s="44" t="s">
        <v>1</v>
      </c>
      <c r="I39" s="44" t="s">
        <v>1</v>
      </c>
      <c r="J39" s="37"/>
      <c r="K39" s="37"/>
      <c r="L39" s="37"/>
      <c r="M39" s="37"/>
      <c r="N39" s="19" t="s">
        <v>55</v>
      </c>
      <c r="O39" s="150">
        <v>0</v>
      </c>
    </row>
    <row r="40" spans="1:15" ht="15.75">
      <c r="A40" s="19" t="s">
        <v>56</v>
      </c>
      <c r="B40" s="4"/>
      <c r="C40" s="4"/>
      <c r="D40" s="4"/>
      <c r="E40" s="4"/>
      <c r="F40" s="4"/>
      <c r="G40" s="4"/>
      <c r="H40" s="4"/>
      <c r="I40" s="44" t="s">
        <v>1</v>
      </c>
      <c r="J40" s="37"/>
      <c r="K40" s="37"/>
      <c r="L40" s="37"/>
      <c r="M40" s="37"/>
      <c r="N40" s="19" t="s">
        <v>57</v>
      </c>
      <c r="O40" s="150"/>
    </row>
    <row r="41" spans="1:15" ht="15.75">
      <c r="A41" s="19" t="s">
        <v>58</v>
      </c>
      <c r="B41" s="4"/>
      <c r="C41" s="4"/>
      <c r="D41" s="4"/>
      <c r="E41" s="4"/>
      <c r="F41" s="4"/>
      <c r="G41" s="4"/>
      <c r="H41" s="44" t="s">
        <v>1</v>
      </c>
      <c r="I41" s="44" t="s">
        <v>1</v>
      </c>
      <c r="J41" s="37"/>
      <c r="K41" s="37"/>
      <c r="L41" s="37"/>
      <c r="M41" s="37"/>
      <c r="N41" s="19" t="s">
        <v>59</v>
      </c>
      <c r="O41" s="150">
        <v>0</v>
      </c>
    </row>
    <row r="42" spans="1:15" ht="16.5" thickBo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</row>
    <row r="43" spans="1:15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0"/>
    </row>
    <row r="44" spans="1:15" ht="15.75">
      <c r="A44" s="19" t="s">
        <v>60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0"/>
    </row>
    <row r="45" spans="1:15" ht="15.75">
      <c r="A45" s="4"/>
      <c r="B45" s="4" t="s">
        <v>61</v>
      </c>
      <c r="C45" s="4"/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118">
        <v>8762</v>
      </c>
    </row>
    <row r="46" spans="1:15" ht="15.75">
      <c r="A46" s="4"/>
      <c r="B46" s="4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150">
        <v>0</v>
      </c>
    </row>
    <row r="47" spans="1:15" ht="15.75">
      <c r="A47" s="4"/>
      <c r="B47" s="4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 t="s">
        <v>1</v>
      </c>
      <c r="O47" s="150">
        <v>8762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64</v>
      </c>
      <c r="L48" s="4"/>
      <c r="M48" s="4"/>
      <c r="N48" s="4" t="s">
        <v>1</v>
      </c>
      <c r="O48" s="150">
        <v>0</v>
      </c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65</v>
      </c>
      <c r="L49" s="4"/>
      <c r="M49" s="4"/>
      <c r="N49" s="4"/>
      <c r="O49" s="150"/>
    </row>
    <row r="50" spans="1:15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19" t="s">
        <v>66</v>
      </c>
      <c r="L50" s="4"/>
      <c r="M50" s="4"/>
      <c r="N50" s="4" t="s">
        <v>1</v>
      </c>
      <c r="O50" s="150">
        <v>0</v>
      </c>
    </row>
    <row r="51" spans="1:15" ht="15.75">
      <c r="A51" s="19" t="s">
        <v>67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0"/>
    </row>
    <row r="52" spans="1:15" ht="15.75">
      <c r="A52" s="4"/>
      <c r="B52" s="4" t="s">
        <v>66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118">
        <v>0</v>
      </c>
    </row>
    <row r="53" spans="1:15" ht="15.75">
      <c r="A53" s="4"/>
      <c r="B53" s="4" t="s">
        <v>68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 t="s">
        <v>1</v>
      </c>
      <c r="O53" s="150">
        <v>0</v>
      </c>
    </row>
    <row r="54" spans="1:15" ht="15.75">
      <c r="A54" s="60"/>
      <c r="B54" s="151" t="s">
        <v>15</v>
      </c>
      <c r="C54" s="60"/>
      <c r="D54" s="60"/>
      <c r="E54" s="60"/>
      <c r="F54" s="152"/>
      <c r="G54" s="152"/>
      <c r="H54" s="152"/>
      <c r="I54" s="152"/>
      <c r="J54" s="152"/>
      <c r="K54" s="152"/>
      <c r="L54" s="152"/>
      <c r="M54" s="152"/>
      <c r="N54" s="60" t="s">
        <v>1</v>
      </c>
      <c r="O54" s="153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0.8515625" style="0" customWidth="1"/>
    <col min="2" max="2" width="3.851562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0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157">
        <v>39204</v>
      </c>
      <c r="F4" s="6"/>
      <c r="G4" s="8" t="s">
        <v>5</v>
      </c>
      <c r="H4" s="4"/>
      <c r="I4" s="4">
        <v>11</v>
      </c>
      <c r="J4" s="4"/>
      <c r="K4" s="9" t="s">
        <v>6</v>
      </c>
      <c r="L4" s="4"/>
      <c r="M4" s="4" t="s">
        <v>112</v>
      </c>
      <c r="N4" s="4"/>
      <c r="O4" s="4"/>
    </row>
    <row r="5" spans="1:15" ht="15.75">
      <c r="A5" s="154" t="s">
        <v>8</v>
      </c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55"/>
      <c r="B6" s="60"/>
      <c r="C6" s="6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6" t="s">
        <v>9</v>
      </c>
      <c r="B7" s="17"/>
      <c r="C7" s="17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4" t="s">
        <v>11</v>
      </c>
      <c r="I7" s="4" t="s">
        <v>11</v>
      </c>
      <c r="J7" s="4" t="s">
        <v>11</v>
      </c>
      <c r="K7" s="4" t="s">
        <v>11</v>
      </c>
      <c r="L7" s="4" t="s">
        <v>11</v>
      </c>
      <c r="M7" s="4" t="s">
        <v>11</v>
      </c>
      <c r="N7" s="4"/>
      <c r="O7" s="105">
        <v>0</v>
      </c>
    </row>
    <row r="8" spans="1:15" ht="15.7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5"/>
    </row>
    <row r="9" spans="1:15" ht="15.75">
      <c r="A9" s="19" t="s">
        <v>10</v>
      </c>
      <c r="B9" s="4"/>
      <c r="C9" s="4" t="s">
        <v>11</v>
      </c>
      <c r="D9" s="4" t="s">
        <v>11</v>
      </c>
      <c r="E9" s="4" t="s">
        <v>11</v>
      </c>
      <c r="F9" s="4" t="s">
        <v>11</v>
      </c>
      <c r="G9" s="4" t="s">
        <v>11</v>
      </c>
      <c r="H9" s="4" t="s">
        <v>11</v>
      </c>
      <c r="I9" s="4" t="s">
        <v>11</v>
      </c>
      <c r="J9" s="4" t="s">
        <v>11</v>
      </c>
      <c r="K9" s="4" t="s">
        <v>11</v>
      </c>
      <c r="L9" s="4" t="s">
        <v>11</v>
      </c>
      <c r="M9" s="4" t="s">
        <v>11</v>
      </c>
      <c r="N9" s="4"/>
      <c r="O9" s="105">
        <v>19492</v>
      </c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5"/>
    </row>
    <row r="11" spans="1:15" ht="15.75">
      <c r="A11" s="19" t="s">
        <v>12</v>
      </c>
      <c r="B11" s="4"/>
      <c r="C11" s="4"/>
      <c r="D11" s="4"/>
      <c r="E11" s="4"/>
      <c r="F11" s="4" t="s">
        <v>11</v>
      </c>
      <c r="G11" s="4" t="s">
        <v>11</v>
      </c>
      <c r="H11" s="4" t="s">
        <v>11</v>
      </c>
      <c r="I11" s="4" t="s">
        <v>11</v>
      </c>
      <c r="J11" s="4" t="s">
        <v>11</v>
      </c>
      <c r="K11" s="4" t="s">
        <v>11</v>
      </c>
      <c r="L11" s="4" t="s">
        <v>11</v>
      </c>
      <c r="M11" s="4" t="s">
        <v>11</v>
      </c>
      <c r="N11" s="4"/>
      <c r="O11" s="158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58"/>
    </row>
    <row r="13" spans="1:15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60"/>
      <c r="L13" s="4"/>
      <c r="M13" s="4"/>
      <c r="N13" s="4"/>
      <c r="O13" s="19"/>
    </row>
    <row r="14" spans="1:15" ht="15.75">
      <c r="A14" s="128" t="s">
        <v>113</v>
      </c>
      <c r="B14" s="4"/>
      <c r="C14" s="4"/>
      <c r="D14" s="4"/>
      <c r="E14" s="4"/>
      <c r="F14" s="4"/>
      <c r="G14" s="4"/>
      <c r="H14" s="4"/>
      <c r="I14" s="4"/>
      <c r="J14" s="67"/>
      <c r="K14" s="14"/>
      <c r="L14" s="15"/>
      <c r="M14" s="4"/>
      <c r="N14" s="4"/>
      <c r="O14" s="105">
        <v>30721.7</v>
      </c>
    </row>
    <row r="15" spans="1:15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9" t="s">
        <v>1</v>
      </c>
    </row>
    <row r="16" spans="1:15" ht="15.75">
      <c r="A16" s="19" t="s">
        <v>47</v>
      </c>
      <c r="B16" s="19"/>
      <c r="C16" s="19"/>
      <c r="D16" s="19"/>
      <c r="E16" s="4"/>
      <c r="F16" s="92" t="s">
        <v>11</v>
      </c>
      <c r="G16" s="92" t="s">
        <v>11</v>
      </c>
      <c r="H16" s="92" t="s">
        <v>11</v>
      </c>
      <c r="I16" s="92" t="s">
        <v>11</v>
      </c>
      <c r="J16" s="92" t="s">
        <v>11</v>
      </c>
      <c r="K16" s="92" t="s">
        <v>11</v>
      </c>
      <c r="L16" s="92" t="s">
        <v>11</v>
      </c>
      <c r="M16" s="92" t="s">
        <v>11</v>
      </c>
      <c r="N16" s="4"/>
      <c r="O16" s="105">
        <v>50213.7</v>
      </c>
    </row>
    <row r="17" spans="1:15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9"/>
    </row>
    <row r="18" spans="1:15" ht="15.75">
      <c r="A18" s="19" t="s">
        <v>48</v>
      </c>
      <c r="B18" s="4"/>
      <c r="C18" s="4"/>
      <c r="D18" s="4">
        <v>0</v>
      </c>
      <c r="E18" s="105" t="s">
        <v>1</v>
      </c>
      <c r="F18" s="27"/>
      <c r="G18" s="39" t="s">
        <v>49</v>
      </c>
      <c r="H18" s="27"/>
      <c r="I18" s="38">
        <v>381360</v>
      </c>
      <c r="J18" s="4"/>
      <c r="K18" s="94">
        <v>50213.7</v>
      </c>
      <c r="L18" s="4"/>
      <c r="M18" s="4"/>
      <c r="N18" s="4"/>
      <c r="O18" s="19"/>
    </row>
    <row r="19" spans="1:15" ht="15.75">
      <c r="A19" s="4"/>
      <c r="B19" s="4"/>
      <c r="C19" s="4"/>
      <c r="D19" s="4"/>
      <c r="E19" s="6" t="s">
        <v>1</v>
      </c>
      <c r="F19" s="4"/>
      <c r="G19" s="9" t="s">
        <v>1</v>
      </c>
      <c r="H19" s="4"/>
      <c r="I19" s="6"/>
      <c r="J19" s="4"/>
      <c r="K19" s="95"/>
      <c r="L19" s="4"/>
      <c r="M19" s="27" t="s">
        <v>21</v>
      </c>
      <c r="N19" s="4"/>
      <c r="O19" s="105">
        <v>50213.7</v>
      </c>
    </row>
    <row r="20" spans="1:15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9"/>
    </row>
    <row r="21" spans="1:15" ht="15.75">
      <c r="A21" s="19" t="s">
        <v>50</v>
      </c>
      <c r="B21" s="4"/>
      <c r="C21" s="4"/>
      <c r="D21" s="4"/>
      <c r="E21" s="4"/>
      <c r="F21" s="4"/>
      <c r="G21" s="4"/>
      <c r="H21" s="4"/>
      <c r="I21" s="92"/>
      <c r="J21" s="92" t="s">
        <v>11</v>
      </c>
      <c r="K21" s="92" t="s">
        <v>11</v>
      </c>
      <c r="L21" s="92" t="s">
        <v>11</v>
      </c>
      <c r="M21" s="92" t="s">
        <v>11</v>
      </c>
      <c r="N21" s="19" t="s">
        <v>51</v>
      </c>
      <c r="O21" s="105">
        <v>0</v>
      </c>
    </row>
    <row r="22" spans="1:15" ht="15.75">
      <c r="A22" s="19" t="s">
        <v>52</v>
      </c>
      <c r="B22" s="4"/>
      <c r="C22" s="4"/>
      <c r="D22" s="4"/>
      <c r="E22" s="4"/>
      <c r="F22" s="92" t="s">
        <v>11</v>
      </c>
      <c r="G22" s="92" t="s">
        <v>11</v>
      </c>
      <c r="H22" s="92" t="s">
        <v>11</v>
      </c>
      <c r="I22" s="92" t="s">
        <v>11</v>
      </c>
      <c r="J22" s="92" t="s">
        <v>11</v>
      </c>
      <c r="K22" s="92" t="s">
        <v>11</v>
      </c>
      <c r="L22" s="92" t="s">
        <v>11</v>
      </c>
      <c r="M22" s="92" t="s">
        <v>11</v>
      </c>
      <c r="N22" s="19" t="s">
        <v>53</v>
      </c>
      <c r="O22" s="159">
        <v>0</v>
      </c>
    </row>
    <row r="23" spans="1:15" ht="15.75">
      <c r="A23" s="19" t="s">
        <v>54</v>
      </c>
      <c r="B23" s="4"/>
      <c r="C23" s="4"/>
      <c r="D23" s="4"/>
      <c r="E23" s="4"/>
      <c r="F23" s="4"/>
      <c r="G23" s="4"/>
      <c r="H23" s="92" t="s">
        <v>11</v>
      </c>
      <c r="I23" s="92" t="s">
        <v>11</v>
      </c>
      <c r="J23" s="92" t="s">
        <v>11</v>
      </c>
      <c r="K23" s="92" t="s">
        <v>11</v>
      </c>
      <c r="L23" s="92" t="s">
        <v>11</v>
      </c>
      <c r="M23" s="92" t="s">
        <v>11</v>
      </c>
      <c r="N23" s="19" t="s">
        <v>55</v>
      </c>
      <c r="O23" s="105">
        <v>0</v>
      </c>
    </row>
    <row r="24" spans="1:15" ht="15.75">
      <c r="A24" s="19" t="s">
        <v>56</v>
      </c>
      <c r="B24" s="4"/>
      <c r="C24" s="4"/>
      <c r="D24" s="4"/>
      <c r="E24" s="4"/>
      <c r="F24" s="4"/>
      <c r="G24" s="4"/>
      <c r="H24" s="4"/>
      <c r="I24" s="92" t="s">
        <v>11</v>
      </c>
      <c r="J24" s="92" t="s">
        <v>11</v>
      </c>
      <c r="K24" s="92" t="s">
        <v>11</v>
      </c>
      <c r="L24" s="92" t="s">
        <v>11</v>
      </c>
      <c r="M24" s="92" t="s">
        <v>11</v>
      </c>
      <c r="N24" s="19" t="s">
        <v>57</v>
      </c>
      <c r="O24" s="105"/>
    </row>
    <row r="25" spans="1:15" ht="15.75">
      <c r="A25" s="19" t="s">
        <v>58</v>
      </c>
      <c r="B25" s="4"/>
      <c r="C25" s="4"/>
      <c r="D25" s="4"/>
      <c r="E25" s="4"/>
      <c r="F25" s="4"/>
      <c r="G25" s="4"/>
      <c r="H25" s="92" t="s">
        <v>11</v>
      </c>
      <c r="I25" s="92" t="s">
        <v>11</v>
      </c>
      <c r="J25" s="92" t="s">
        <v>11</v>
      </c>
      <c r="K25" s="92" t="s">
        <v>11</v>
      </c>
      <c r="L25" s="92" t="s">
        <v>11</v>
      </c>
      <c r="M25" s="92" t="s">
        <v>11</v>
      </c>
      <c r="N25" s="19" t="s">
        <v>59</v>
      </c>
      <c r="O25" s="105">
        <v>0</v>
      </c>
    </row>
    <row r="26" spans="1:15" ht="16.5" thickBo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160"/>
    </row>
    <row r="27" spans="1:15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81"/>
    </row>
    <row r="28" spans="1:15" ht="15.75">
      <c r="A28" s="19" t="s">
        <v>60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81"/>
    </row>
    <row r="29" spans="1:15" ht="15.75">
      <c r="A29" s="4"/>
      <c r="B29" s="4" t="s">
        <v>61</v>
      </c>
      <c r="C29" s="4"/>
      <c r="D29" s="4" t="s">
        <v>11</v>
      </c>
      <c r="E29" s="4" t="s">
        <v>11</v>
      </c>
      <c r="F29" s="4" t="s">
        <v>11</v>
      </c>
      <c r="G29" s="4" t="s">
        <v>11</v>
      </c>
      <c r="H29" s="4" t="s">
        <v>11</v>
      </c>
      <c r="I29" s="4" t="s">
        <v>11</v>
      </c>
      <c r="J29" s="4" t="s">
        <v>11</v>
      </c>
      <c r="K29" s="4" t="s">
        <v>11</v>
      </c>
      <c r="L29" s="4" t="s">
        <v>11</v>
      </c>
      <c r="M29" s="4" t="s">
        <v>11</v>
      </c>
      <c r="N29" s="4"/>
      <c r="O29" s="105">
        <v>50213.7</v>
      </c>
    </row>
    <row r="30" spans="1:15" ht="15.75">
      <c r="A30" s="4"/>
      <c r="B30" s="4" t="s">
        <v>62</v>
      </c>
      <c r="C30" s="4"/>
      <c r="D30" s="4"/>
      <c r="E30" s="4"/>
      <c r="F30" s="4" t="s">
        <v>11</v>
      </c>
      <c r="G30" s="4" t="s">
        <v>11</v>
      </c>
      <c r="H30" s="4" t="s">
        <v>11</v>
      </c>
      <c r="I30" s="4" t="s">
        <v>11</v>
      </c>
      <c r="J30" s="4" t="s">
        <v>11</v>
      </c>
      <c r="K30" s="4" t="s">
        <v>11</v>
      </c>
      <c r="L30" s="4" t="s">
        <v>11</v>
      </c>
      <c r="M30" s="4" t="s">
        <v>11</v>
      </c>
      <c r="N30" s="4"/>
      <c r="O30" s="161">
        <v>0</v>
      </c>
    </row>
    <row r="31" spans="1:15" ht="15.75">
      <c r="A31" s="4"/>
      <c r="B31" s="4" t="s">
        <v>63</v>
      </c>
      <c r="C31" s="4"/>
      <c r="D31" s="4"/>
      <c r="E31" s="4"/>
      <c r="F31" s="4" t="s">
        <v>11</v>
      </c>
      <c r="G31" s="4" t="s">
        <v>11</v>
      </c>
      <c r="H31" s="4" t="s">
        <v>11</v>
      </c>
      <c r="I31" s="4" t="s">
        <v>11</v>
      </c>
      <c r="J31" s="4" t="s">
        <v>11</v>
      </c>
      <c r="K31" s="4" t="s">
        <v>11</v>
      </c>
      <c r="L31" s="4" t="s">
        <v>11</v>
      </c>
      <c r="M31" s="4" t="s">
        <v>11</v>
      </c>
      <c r="N31" s="4"/>
      <c r="O31" s="161">
        <v>30721.7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19" t="s">
        <v>64</v>
      </c>
      <c r="L32" s="4"/>
      <c r="M32" s="4"/>
      <c r="N32" s="4"/>
      <c r="O32" s="161">
        <v>19492</v>
      </c>
    </row>
    <row r="33" spans="1:15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19" t="s">
        <v>65</v>
      </c>
      <c r="L33" s="4"/>
      <c r="M33" s="4"/>
      <c r="N33" s="4"/>
      <c r="O33" s="105"/>
    </row>
    <row r="34" spans="1:15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19" t="s">
        <v>66</v>
      </c>
      <c r="L34" s="4"/>
      <c r="M34" s="4"/>
      <c r="N34" s="4"/>
      <c r="O34" s="105">
        <v>19492</v>
      </c>
    </row>
    <row r="35" spans="1:15" ht="15.75">
      <c r="A35" s="19" t="s">
        <v>67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1"/>
    </row>
    <row r="36" spans="1:15" ht="15.75">
      <c r="A36" s="4"/>
      <c r="B36" s="4" t="s">
        <v>66</v>
      </c>
      <c r="C36" s="4"/>
      <c r="D36" s="4"/>
      <c r="E36" s="4" t="s">
        <v>11</v>
      </c>
      <c r="F36" s="4" t="s">
        <v>11</v>
      </c>
      <c r="G36" s="4" t="s">
        <v>11</v>
      </c>
      <c r="H36" s="4" t="s">
        <v>11</v>
      </c>
      <c r="I36" s="4" t="s">
        <v>11</v>
      </c>
      <c r="J36" s="4" t="s">
        <v>11</v>
      </c>
      <c r="K36" s="4" t="s">
        <v>11</v>
      </c>
      <c r="L36" s="4" t="s">
        <v>11</v>
      </c>
      <c r="M36" s="4" t="s">
        <v>11</v>
      </c>
      <c r="N36" s="4"/>
      <c r="O36" s="105">
        <v>19492</v>
      </c>
    </row>
    <row r="37" spans="1:15" ht="15.75">
      <c r="A37" s="4"/>
      <c r="B37" s="4" t="s">
        <v>68</v>
      </c>
      <c r="C37" s="4"/>
      <c r="D37" s="4"/>
      <c r="E37" s="4" t="s">
        <v>11</v>
      </c>
      <c r="F37" s="4" t="s">
        <v>11</v>
      </c>
      <c r="G37" s="4" t="s">
        <v>11</v>
      </c>
      <c r="H37" s="4" t="s">
        <v>11</v>
      </c>
      <c r="I37" s="4" t="s">
        <v>11</v>
      </c>
      <c r="J37" s="4" t="s">
        <v>11</v>
      </c>
      <c r="K37" s="4" t="s">
        <v>11</v>
      </c>
      <c r="L37" s="4" t="s">
        <v>11</v>
      </c>
      <c r="M37" s="4" t="s">
        <v>11</v>
      </c>
      <c r="N37" s="4"/>
      <c r="O37" s="161">
        <v>-19492</v>
      </c>
    </row>
    <row r="38" spans="1:15" ht="15.75">
      <c r="A38" s="4"/>
      <c r="B38" s="19" t="s">
        <v>15</v>
      </c>
      <c r="C38" s="4"/>
      <c r="D38" s="4"/>
      <c r="E38" s="4"/>
      <c r="F38" s="92" t="s">
        <v>11</v>
      </c>
      <c r="G38" s="92" t="s">
        <v>11</v>
      </c>
      <c r="H38" s="92" t="s">
        <v>11</v>
      </c>
      <c r="I38" s="92" t="s">
        <v>11</v>
      </c>
      <c r="J38" s="92" t="s">
        <v>11</v>
      </c>
      <c r="K38" s="92" t="s">
        <v>11</v>
      </c>
      <c r="L38" s="92" t="s">
        <v>11</v>
      </c>
      <c r="M38" s="92" t="s">
        <v>11</v>
      </c>
      <c r="N38" s="4"/>
      <c r="O38" s="161">
        <v>0</v>
      </c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99"/>
    </row>
    <row r="40" spans="1:15" ht="15.75">
      <c r="A40" s="19" t="s">
        <v>85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99"/>
    </row>
    <row r="41" spans="1:15" ht="12.75">
      <c r="A41" s="4" t="s">
        <v>15</v>
      </c>
      <c r="B41" s="4"/>
      <c r="C41" s="4" t="s">
        <v>86</v>
      </c>
      <c r="D41" s="4"/>
      <c r="E41" s="4" t="s">
        <v>15</v>
      </c>
      <c r="F41" s="4"/>
      <c r="G41" s="4" t="s">
        <v>86</v>
      </c>
      <c r="H41" s="4"/>
      <c r="I41" s="4" t="s">
        <v>15</v>
      </c>
      <c r="J41" s="4"/>
      <c r="K41" s="4" t="s">
        <v>86</v>
      </c>
      <c r="L41" s="4"/>
      <c r="M41" s="4" t="s">
        <v>15</v>
      </c>
      <c r="N41" s="4"/>
      <c r="O41" s="99" t="s">
        <v>86</v>
      </c>
    </row>
    <row r="42" spans="1:15" ht="12.75">
      <c r="A42" s="6">
        <v>1111220</v>
      </c>
      <c r="B42" s="4" t="s">
        <v>1</v>
      </c>
      <c r="C42" s="95">
        <v>45915</v>
      </c>
      <c r="D42" s="4"/>
      <c r="E42" s="6">
        <v>2111220</v>
      </c>
      <c r="F42" s="4"/>
      <c r="G42" s="95">
        <v>3629.5</v>
      </c>
      <c r="H42" s="4"/>
      <c r="I42" s="6" t="s">
        <v>114</v>
      </c>
      <c r="J42" s="4"/>
      <c r="K42" s="95">
        <v>669.2</v>
      </c>
      <c r="L42" s="4"/>
      <c r="M42" s="6">
        <v>0</v>
      </c>
      <c r="N42" s="4"/>
      <c r="O42" s="162">
        <v>0</v>
      </c>
    </row>
    <row r="43" spans="1:15" ht="12.75">
      <c r="A43" s="156" t="s">
        <v>1</v>
      </c>
      <c r="B43" s="4"/>
      <c r="C43" s="95" t="s">
        <v>1</v>
      </c>
      <c r="D43" s="4"/>
      <c r="E43" s="6" t="s">
        <v>1</v>
      </c>
      <c r="F43" s="4"/>
      <c r="G43" s="95" t="s">
        <v>1</v>
      </c>
      <c r="H43" s="4"/>
      <c r="I43" s="6">
        <v>0</v>
      </c>
      <c r="J43" s="4"/>
      <c r="K43" s="95">
        <v>0</v>
      </c>
      <c r="L43" s="4"/>
      <c r="M43" s="6">
        <v>0</v>
      </c>
      <c r="N43" s="4"/>
      <c r="O43" s="162">
        <v>0</v>
      </c>
    </row>
    <row r="44" spans="1:15" ht="12.75">
      <c r="A44" s="156" t="s">
        <v>1</v>
      </c>
      <c r="B44" s="4"/>
      <c r="C44" s="95" t="s">
        <v>1</v>
      </c>
      <c r="D44" s="4"/>
      <c r="E44" s="6" t="s">
        <v>1</v>
      </c>
      <c r="F44" s="4"/>
      <c r="G44" s="95" t="s">
        <v>1</v>
      </c>
      <c r="H44" s="4"/>
      <c r="I44" s="6">
        <v>0</v>
      </c>
      <c r="J44" s="4"/>
      <c r="K44" s="95">
        <v>0</v>
      </c>
      <c r="L44" s="4"/>
      <c r="M44" s="6">
        <v>0</v>
      </c>
      <c r="N44" s="4"/>
      <c r="O44" s="162">
        <v>0</v>
      </c>
    </row>
    <row r="45" spans="1:15" ht="12.75">
      <c r="A45" s="156" t="s">
        <v>1</v>
      </c>
      <c r="B45" s="4"/>
      <c r="C45" s="95" t="s">
        <v>1</v>
      </c>
      <c r="D45" s="4"/>
      <c r="E45" s="6" t="s">
        <v>1</v>
      </c>
      <c r="F45" s="4"/>
      <c r="G45" s="95" t="s">
        <v>1</v>
      </c>
      <c r="H45" s="4"/>
      <c r="I45" s="6">
        <v>0</v>
      </c>
      <c r="J45" s="4"/>
      <c r="K45" s="95">
        <v>0</v>
      </c>
      <c r="L45" s="4"/>
      <c r="M45" s="6">
        <v>0</v>
      </c>
      <c r="N45" s="4"/>
      <c r="O45" s="162">
        <v>0</v>
      </c>
    </row>
    <row r="46" spans="1:15" ht="12.75">
      <c r="A46" s="156" t="s">
        <v>1</v>
      </c>
      <c r="B46" s="4"/>
      <c r="C46" s="95" t="s">
        <v>1</v>
      </c>
      <c r="D46" s="4"/>
      <c r="E46" s="6">
        <v>0</v>
      </c>
      <c r="F46" s="4"/>
      <c r="G46" s="95" t="s">
        <v>1</v>
      </c>
      <c r="H46" s="4"/>
      <c r="I46" s="6">
        <v>0</v>
      </c>
      <c r="J46" s="4"/>
      <c r="K46" s="95">
        <v>0</v>
      </c>
      <c r="L46" s="4"/>
      <c r="M46" s="6">
        <v>0</v>
      </c>
      <c r="N46" s="4"/>
      <c r="O46" s="162">
        <v>0</v>
      </c>
    </row>
    <row r="47" spans="1:15" ht="12.75">
      <c r="A47" s="156" t="s">
        <v>1</v>
      </c>
      <c r="B47" s="4"/>
      <c r="C47" s="95" t="s">
        <v>1</v>
      </c>
      <c r="D47" s="4"/>
      <c r="E47" s="6">
        <v>0</v>
      </c>
      <c r="F47" s="4"/>
      <c r="G47" s="95">
        <v>0</v>
      </c>
      <c r="H47" s="4"/>
      <c r="I47" s="6">
        <v>0</v>
      </c>
      <c r="J47" s="4"/>
      <c r="K47" s="95">
        <v>0</v>
      </c>
      <c r="L47" s="4"/>
      <c r="M47" s="6">
        <v>0</v>
      </c>
      <c r="N47" s="4"/>
      <c r="O47" s="162">
        <v>0</v>
      </c>
    </row>
    <row r="48" spans="1:15" ht="12.75">
      <c r="A48" s="156" t="s">
        <v>1</v>
      </c>
      <c r="B48" s="4"/>
      <c r="C48" s="95" t="s">
        <v>1</v>
      </c>
      <c r="D48" s="4"/>
      <c r="E48" s="6">
        <v>0</v>
      </c>
      <c r="F48" s="4"/>
      <c r="G48" s="95">
        <v>0</v>
      </c>
      <c r="H48" s="4"/>
      <c r="I48" s="6">
        <v>0</v>
      </c>
      <c r="J48" s="4"/>
      <c r="K48" s="95">
        <v>0</v>
      </c>
      <c r="L48" s="4"/>
      <c r="M48" s="6">
        <v>0</v>
      </c>
      <c r="N48" s="4"/>
      <c r="O48" s="162">
        <v>0</v>
      </c>
    </row>
    <row r="49" spans="1:15" ht="12.75">
      <c r="A49" s="156" t="s">
        <v>1</v>
      </c>
      <c r="B49" s="4"/>
      <c r="C49" s="95" t="s">
        <v>1</v>
      </c>
      <c r="D49" s="4"/>
      <c r="E49" s="6">
        <v>0</v>
      </c>
      <c r="F49" s="4"/>
      <c r="G49" s="95">
        <v>0</v>
      </c>
      <c r="H49" s="4"/>
      <c r="I49" s="6">
        <v>0</v>
      </c>
      <c r="J49" s="4"/>
      <c r="K49" s="95">
        <v>0</v>
      </c>
      <c r="L49" s="4"/>
      <c r="M49" s="6">
        <v>0</v>
      </c>
      <c r="N49" s="4"/>
      <c r="O49" s="162">
        <v>0</v>
      </c>
    </row>
    <row r="50" spans="1:15" ht="12.75">
      <c r="A50" s="156" t="s">
        <v>1</v>
      </c>
      <c r="B50" s="4"/>
      <c r="C50" s="95" t="s">
        <v>1</v>
      </c>
      <c r="D50" s="4"/>
      <c r="E50" s="6">
        <v>0</v>
      </c>
      <c r="F50" s="4"/>
      <c r="G50" s="95">
        <v>0</v>
      </c>
      <c r="H50" s="4"/>
      <c r="I50" s="6">
        <v>0</v>
      </c>
      <c r="J50" s="4"/>
      <c r="K50" s="95">
        <v>0</v>
      </c>
      <c r="L50" s="4"/>
      <c r="M50" s="6">
        <v>0</v>
      </c>
      <c r="N50" s="4"/>
      <c r="O50" s="162">
        <v>0</v>
      </c>
    </row>
    <row r="51" spans="1:15" ht="12.75">
      <c r="A51" s="156" t="s">
        <v>1</v>
      </c>
      <c r="B51" s="4"/>
      <c r="C51" s="95" t="s">
        <v>1</v>
      </c>
      <c r="D51" s="4"/>
      <c r="E51" s="6">
        <v>0</v>
      </c>
      <c r="F51" s="4"/>
      <c r="G51" s="95">
        <v>0</v>
      </c>
      <c r="H51" s="4"/>
      <c r="I51" s="6">
        <v>0</v>
      </c>
      <c r="J51" s="4"/>
      <c r="K51" s="95">
        <v>0</v>
      </c>
      <c r="L51" s="4"/>
      <c r="M51" s="6">
        <v>0</v>
      </c>
      <c r="N51" s="4"/>
      <c r="O51" s="162">
        <v>0</v>
      </c>
    </row>
    <row r="52" spans="1:15" ht="12.75">
      <c r="A52" s="4" t="s">
        <v>115</v>
      </c>
      <c r="B52" s="4"/>
      <c r="C52" s="92">
        <v>45915</v>
      </c>
      <c r="D52" s="4"/>
      <c r="E52" s="4"/>
      <c r="F52" s="4"/>
      <c r="G52" s="92">
        <v>3629.5</v>
      </c>
      <c r="H52" s="4"/>
      <c r="I52" s="4"/>
      <c r="J52" s="4"/>
      <c r="K52" s="92">
        <v>669.2</v>
      </c>
      <c r="L52" s="4"/>
      <c r="M52" s="4"/>
      <c r="N52" s="4"/>
      <c r="O52" s="163">
        <v>0</v>
      </c>
    </row>
    <row r="53" spans="1:15" ht="12.75">
      <c r="A53" s="4"/>
      <c r="B53" s="4"/>
      <c r="C53" s="104"/>
      <c r="D53" s="4"/>
      <c r="E53" s="4"/>
      <c r="F53" s="4"/>
      <c r="G53" s="104"/>
      <c r="H53" s="4"/>
      <c r="I53" s="4"/>
      <c r="J53" s="4"/>
      <c r="K53" s="104"/>
      <c r="L53" s="4"/>
      <c r="M53" s="4"/>
      <c r="N53" s="4"/>
      <c r="O53" s="27"/>
    </row>
    <row r="54" spans="1:15" ht="12.75">
      <c r="A54" s="4"/>
      <c r="B54" s="4"/>
      <c r="C54" s="4"/>
      <c r="D54" s="4"/>
      <c r="E54" s="4"/>
      <c r="F54" s="27" t="s">
        <v>94</v>
      </c>
      <c r="G54" s="4"/>
      <c r="H54" s="4"/>
      <c r="I54" s="4"/>
      <c r="J54" s="4"/>
      <c r="K54" s="38">
        <v>381360</v>
      </c>
      <c r="L54" s="4"/>
      <c r="M54" s="4"/>
      <c r="N54" s="4"/>
      <c r="O54" s="27"/>
    </row>
    <row r="55" spans="1:15" ht="15.75">
      <c r="A55" s="4"/>
      <c r="B55" s="4"/>
      <c r="C55" s="4"/>
      <c r="D55" s="4"/>
      <c r="E55" s="4"/>
      <c r="F55" s="19" t="s">
        <v>95</v>
      </c>
      <c r="G55" s="4"/>
      <c r="H55" s="4"/>
      <c r="I55" s="4"/>
      <c r="J55" s="4"/>
      <c r="K55" s="105">
        <v>50213.7</v>
      </c>
      <c r="L55" s="4"/>
      <c r="M55" s="4"/>
      <c r="N55" s="4"/>
      <c r="O55" s="27"/>
    </row>
    <row r="56" spans="1:1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12.75">
      <c r="A57" s="4" t="s">
        <v>96</v>
      </c>
      <c r="B57" s="4"/>
      <c r="C57" s="4"/>
      <c r="D57" s="4"/>
      <c r="E57" s="106">
        <v>19492</v>
      </c>
      <c r="F57" s="4"/>
      <c r="G57" s="4"/>
      <c r="H57" s="4"/>
      <c r="I57" s="4" t="s">
        <v>15</v>
      </c>
      <c r="J57" s="4"/>
      <c r="K57" s="4"/>
      <c r="L57" s="4"/>
      <c r="M57" s="4"/>
      <c r="N57" s="4"/>
      <c r="O57" s="27"/>
    </row>
    <row r="58" spans="1:15" ht="12.75">
      <c r="A58" s="4" t="s">
        <v>98</v>
      </c>
      <c r="B58" s="4"/>
      <c r="C58" s="4"/>
      <c r="D58" s="4"/>
      <c r="E58" s="24">
        <v>0</v>
      </c>
      <c r="F58" s="4"/>
      <c r="G58" s="4"/>
      <c r="H58" s="4"/>
      <c r="I58" s="4" t="s">
        <v>116</v>
      </c>
      <c r="J58" s="4"/>
      <c r="K58" s="4">
        <v>268</v>
      </c>
      <c r="L58" s="4"/>
      <c r="M58" s="4">
        <v>269</v>
      </c>
      <c r="N58" s="4"/>
      <c r="O58" s="4"/>
    </row>
    <row r="59" spans="1:15" ht="12.75">
      <c r="A59" s="4" t="s">
        <v>100</v>
      </c>
      <c r="B59" s="4"/>
      <c r="C59" s="4"/>
      <c r="D59" s="4"/>
      <c r="E59" s="24">
        <v>0</v>
      </c>
      <c r="F59" s="4"/>
      <c r="G59" s="4"/>
      <c r="H59" s="4"/>
      <c r="I59" s="4" t="s">
        <v>117</v>
      </c>
      <c r="J59" s="4"/>
      <c r="K59" s="28">
        <v>27625.7</v>
      </c>
      <c r="L59" s="4"/>
      <c r="M59" s="28">
        <v>3096</v>
      </c>
      <c r="N59" s="4"/>
      <c r="O59" s="4"/>
    </row>
    <row r="60" spans="1:15" ht="12.75">
      <c r="A60" s="4" t="s">
        <v>101</v>
      </c>
      <c r="B60" s="4"/>
      <c r="C60" s="4"/>
      <c r="D60" s="4"/>
      <c r="E60" s="24" t="s">
        <v>1</v>
      </c>
      <c r="F60" s="4" t="s">
        <v>1</v>
      </c>
      <c r="G60" s="4" t="s">
        <v>1</v>
      </c>
      <c r="H60" s="4"/>
      <c r="I60" s="4" t="s">
        <v>118</v>
      </c>
      <c r="J60" s="4"/>
      <c r="K60" s="4">
        <v>75587850</v>
      </c>
      <c r="L60" s="4"/>
      <c r="M60" s="4"/>
      <c r="N60" s="4"/>
      <c r="O60" s="4"/>
    </row>
    <row r="61" spans="1:15" ht="12.75">
      <c r="A61" s="4" t="s">
        <v>10</v>
      </c>
      <c r="B61" s="4"/>
      <c r="C61" s="4"/>
      <c r="D61" s="4"/>
      <c r="E61" s="24">
        <v>19492</v>
      </c>
      <c r="F61" s="4" t="s">
        <v>1</v>
      </c>
      <c r="G61" s="92" t="s">
        <v>1</v>
      </c>
      <c r="H61" s="4"/>
      <c r="I61" s="4"/>
      <c r="J61" s="4"/>
      <c r="K61" s="4"/>
      <c r="L61" s="4"/>
      <c r="M61" s="4"/>
      <c r="N61" s="4"/>
      <c r="O61" s="4"/>
    </row>
    <row r="62" spans="1:15" ht="12.75">
      <c r="A62" s="4"/>
      <c r="B62" s="4"/>
      <c r="C62" s="4"/>
      <c r="D62" s="4"/>
      <c r="E62" s="28"/>
      <c r="F62" s="4"/>
      <c r="G62" s="4"/>
      <c r="H62" s="4"/>
      <c r="I62" s="4" t="s">
        <v>119</v>
      </c>
      <c r="J62" s="4"/>
      <c r="K62" s="4">
        <v>30721.7</v>
      </c>
      <c r="L62" s="4"/>
      <c r="M62" s="4"/>
      <c r="N62" s="4"/>
      <c r="O62" s="4"/>
    </row>
    <row r="63" spans="1:15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O53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7" t="s">
        <v>4</v>
      </c>
      <c r="F4" s="6"/>
      <c r="G4" s="8" t="s">
        <v>5</v>
      </c>
      <c r="H4" s="4"/>
      <c r="I4" s="6">
        <v>14</v>
      </c>
      <c r="J4" s="4"/>
      <c r="K4" s="9" t="s">
        <v>6</v>
      </c>
      <c r="L4" s="4"/>
      <c r="M4" s="10" t="s">
        <v>7</v>
      </c>
      <c r="N4" s="4"/>
      <c r="O4" s="4"/>
    </row>
    <row r="5" spans="1:15" ht="15">
      <c r="A5" s="11" t="s">
        <v>8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3"/>
      <c r="B6" s="14"/>
      <c r="C6" s="14"/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6" t="s">
        <v>9</v>
      </c>
      <c r="B7" s="17"/>
      <c r="C7" s="17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</v>
      </c>
      <c r="O7" s="18">
        <f>'[1]fourteen'!AR11</f>
        <v>0</v>
      </c>
    </row>
    <row r="8" spans="1:15" ht="15.7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"/>
    </row>
    <row r="9" spans="1:15" ht="15.75">
      <c r="A9" s="19" t="s">
        <v>10</v>
      </c>
      <c r="B9" s="4"/>
      <c r="C9" s="4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</v>
      </c>
      <c r="O9" s="18">
        <f>'[1]fourteen'!C66</f>
        <v>0</v>
      </c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8"/>
    </row>
    <row r="11" spans="1:15" ht="15.75">
      <c r="A11" s="1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8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8"/>
    </row>
    <row r="13" spans="1:15" ht="15.75">
      <c r="A13" s="1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0"/>
    </row>
    <row r="14" spans="1:15" ht="15.75">
      <c r="A14" s="4" t="s">
        <v>14</v>
      </c>
      <c r="B14" s="4"/>
      <c r="C14" s="21">
        <f>DSUM('[1]fourteen'!$A$3:$AR$117,23,'[1]BE'!B11:B12)</f>
        <v>0</v>
      </c>
      <c r="D14" s="4"/>
      <c r="E14" s="4" t="s">
        <v>15</v>
      </c>
      <c r="F14" s="4"/>
      <c r="G14" s="21">
        <f>DSUM('[1]fourteen'!$A$3:$AR$117,23,'[1]BE'!B29:BB30)</f>
        <v>0</v>
      </c>
      <c r="H14" s="4"/>
      <c r="I14" s="22" t="s">
        <v>16</v>
      </c>
      <c r="J14" s="4"/>
      <c r="K14" s="23">
        <f>DSUM('[1]fourteen'!$A$3:$AR$117,23,'[1]BE'!B17:B18)</f>
        <v>388.25</v>
      </c>
      <c r="L14" s="4"/>
      <c r="M14" s="4"/>
      <c r="N14" s="4"/>
      <c r="O14" s="20"/>
    </row>
    <row r="15" spans="1:15" ht="15.75">
      <c r="A15" s="4" t="s">
        <v>14</v>
      </c>
      <c r="B15" s="4"/>
      <c r="C15" s="21">
        <f>DSUM('[1]fourteen'!$A$3:$AR$117,23,'[1]BE'!B14:B15)</f>
        <v>0</v>
      </c>
      <c r="D15" s="4"/>
      <c r="E15" s="4" t="s">
        <v>17</v>
      </c>
      <c r="F15" s="4"/>
      <c r="G15" s="21">
        <f>DSUM('[1]fourteen'!$A$3:$AR$117,23,'[1]BE'!B38:B39)</f>
        <v>0</v>
      </c>
      <c r="H15" s="4"/>
      <c r="I15" s="22" t="s">
        <v>16</v>
      </c>
      <c r="J15" s="4"/>
      <c r="K15" s="24">
        <f>DSUM('[1]fourteen'!$A$3:$AR$117,23,'[1]BE'!B20:B21)</f>
        <v>0</v>
      </c>
      <c r="L15" s="4"/>
      <c r="M15" s="4"/>
      <c r="N15" s="4"/>
      <c r="O15" s="20"/>
    </row>
    <row r="16" spans="1:15" ht="15.75">
      <c r="A16" s="4" t="s">
        <v>18</v>
      </c>
      <c r="B16" s="4"/>
      <c r="C16" s="21">
        <f>DSUM('[1]fourteen'!$A$3:$AR$117,23,'[1]BE'!B35:B36)</f>
        <v>0</v>
      </c>
      <c r="D16" s="4"/>
      <c r="E16" s="4" t="s">
        <v>19</v>
      </c>
      <c r="F16" s="4"/>
      <c r="G16" s="21">
        <f>DSUM('[1]fourteen'!$A$3:$AR$117,23,'[1]BE'!B32:B33)</f>
        <v>0</v>
      </c>
      <c r="H16" s="4"/>
      <c r="I16" s="22" t="s">
        <v>16</v>
      </c>
      <c r="J16" s="4"/>
      <c r="K16" s="24">
        <f>DSUM('[1]fourteen'!$A$3:$AR$117,23,'[1]BE'!B23:B24)</f>
        <v>0</v>
      </c>
      <c r="L16" s="4"/>
      <c r="M16" s="4"/>
      <c r="N16" s="4"/>
      <c r="O16" s="20"/>
    </row>
    <row r="17" spans="1:15" ht="15.75">
      <c r="A17" s="4" t="s">
        <v>15</v>
      </c>
      <c r="B17" s="4"/>
      <c r="C17" s="21">
        <f>DSUM('[1]fourteen'!$A$3:$AR$117,23,'[1]BE'!B26:B27)</f>
        <v>0</v>
      </c>
      <c r="D17" s="4"/>
      <c r="E17" s="25" t="s">
        <v>20</v>
      </c>
      <c r="F17" s="4"/>
      <c r="G17" s="21">
        <f>DSUM('[1]fourteen'!$A$3:$AR$117,23,'[1]BE'!D26:D27)</f>
        <v>0</v>
      </c>
      <c r="H17" s="4"/>
      <c r="I17" s="26" t="s">
        <v>16</v>
      </c>
      <c r="J17" s="4"/>
      <c r="K17" s="24">
        <f>DSUM('[1]fourteen'!$A$3:$AR$117,23,'[1]BE'!F23:F24)</f>
        <v>0</v>
      </c>
      <c r="L17" s="4"/>
      <c r="M17" s="27" t="s">
        <v>21</v>
      </c>
      <c r="N17" s="4" t="s">
        <v>1</v>
      </c>
      <c r="O17" s="18">
        <f>SUM(C14+C15+C16+C17+G14+G15+G16+G17+K14+K15+K16+K17)</f>
        <v>388.25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28"/>
      <c r="L18" s="4"/>
      <c r="M18" s="4"/>
      <c r="N18" s="4"/>
      <c r="O18" s="20"/>
    </row>
    <row r="19" spans="1:15" ht="15.75">
      <c r="A19" s="19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28"/>
      <c r="L19" s="4"/>
      <c r="M19" s="4"/>
      <c r="N19" s="4"/>
      <c r="O19" s="20"/>
    </row>
    <row r="20" spans="1:15" ht="15.75">
      <c r="A20" s="29" t="s">
        <v>23</v>
      </c>
      <c r="B20" s="4"/>
      <c r="C20" s="21">
        <f>DSUM('[1]fourteen'!$A$3:$AR$117,6,'[1]BE'!B8:B9)</f>
        <v>0</v>
      </c>
      <c r="D20" s="4"/>
      <c r="E20" s="30" t="s">
        <v>24</v>
      </c>
      <c r="F20" s="4"/>
      <c r="G20" s="21">
        <f>DSUM('[1]fourteen'!$A$3:$AR$117,21,'[1]BE'!D23:D24)</f>
        <v>0</v>
      </c>
      <c r="H20" s="4"/>
      <c r="I20" s="30" t="s">
        <v>25</v>
      </c>
      <c r="J20" s="4"/>
      <c r="K20" s="24">
        <f>DSUM('[1]fourteen'!$A$3:$AR$117,21,'[1]BE'!F20:F21)</f>
        <v>0</v>
      </c>
      <c r="L20" s="4"/>
      <c r="M20" s="4"/>
      <c r="N20" s="4"/>
      <c r="O20" s="20"/>
    </row>
    <row r="21" spans="1:15" ht="15.75">
      <c r="A21" s="30"/>
      <c r="B21" s="4"/>
      <c r="C21" s="21">
        <f>DSUM('[1]fourteen'!$A$3:$AR$117,21,'[1]BE'!D4:D5)</f>
        <v>0</v>
      </c>
      <c r="D21" s="4"/>
      <c r="E21" s="30" t="s">
        <v>26</v>
      </c>
      <c r="F21" s="4"/>
      <c r="G21" s="21">
        <f>DSUM('[1]fourteen'!$A$3:$AR$117,21,'[1]BE'!D8:D9)</f>
        <v>0</v>
      </c>
      <c r="H21" s="4"/>
      <c r="I21" s="30" t="s">
        <v>27</v>
      </c>
      <c r="J21" s="4"/>
      <c r="K21" s="24">
        <f>DSUM('[1]fourteen'!$A$3:$AR$117,21,'[1]BE'!D32:D33)</f>
        <v>0</v>
      </c>
      <c r="L21" s="4"/>
      <c r="M21" s="4"/>
      <c r="N21" s="4"/>
      <c r="O21" s="20"/>
    </row>
    <row r="22" spans="1:15" ht="15.75">
      <c r="A22" s="30" t="s">
        <v>28</v>
      </c>
      <c r="B22" s="4"/>
      <c r="C22" s="21">
        <f>DSUM('[1]fourteen'!$A$3:$AR$117,21,'[1]BE'!D8:D9)</f>
        <v>0</v>
      </c>
      <c r="D22" s="4"/>
      <c r="E22" s="30" t="s">
        <v>29</v>
      </c>
      <c r="F22" s="4"/>
      <c r="G22" s="21">
        <f>DSUM('[1]fourteen'!$A$3:$AR$117,21,'[1]BE'!F32:F33)</f>
        <v>0</v>
      </c>
      <c r="H22" s="4"/>
      <c r="I22" s="31" t="s">
        <v>30</v>
      </c>
      <c r="J22" s="4"/>
      <c r="K22" s="24">
        <f>DSUM('[1]fourteen'!$A$3:$AR$117,21,'[1]BE'!F38:F39)</f>
        <v>0</v>
      </c>
      <c r="L22" s="4"/>
      <c r="M22" s="4"/>
      <c r="N22" s="4"/>
      <c r="O22" s="20"/>
    </row>
    <row r="23" spans="1:15" ht="15.75">
      <c r="A23" s="32" t="s">
        <v>15</v>
      </c>
      <c r="B23" s="4"/>
      <c r="C23" s="21">
        <f>DSUM('[1]fourteen'!$A$3:$AR$117,21,'[1]BE'!D1:D2)</f>
        <v>0</v>
      </c>
      <c r="D23" s="4"/>
      <c r="E23" s="30" t="s">
        <v>31</v>
      </c>
      <c r="F23" s="4"/>
      <c r="G23" s="21">
        <f>DSUM('[1]fourteen'!$A$3:$AR$117,6,'[1]BE'!B1:B2)+DSUM('[1]fourteen'!$A$3:$AR$117,21,'[1]BE'!D14:D15)</f>
        <v>0</v>
      </c>
      <c r="H23" s="4"/>
      <c r="I23" s="31" t="s">
        <v>32</v>
      </c>
      <c r="J23" s="4"/>
      <c r="K23" s="24">
        <f>DSUM('[1]fourteen'!$A$3:$AR$117,21,'[1]BE'!F41:F42)</f>
        <v>0</v>
      </c>
      <c r="L23" s="4"/>
      <c r="M23" s="4"/>
      <c r="N23" s="4"/>
      <c r="O23" s="20"/>
    </row>
    <row r="24" spans="1:15" ht="15.75">
      <c r="A24" s="33" t="s">
        <v>33</v>
      </c>
      <c r="B24" s="4"/>
      <c r="C24" s="21">
        <f>DSUM('[1]fourteen'!$A$3:$AR$117,21,'[1]BE'!B41:B42)</f>
        <v>0</v>
      </c>
      <c r="D24" s="4"/>
      <c r="E24" s="30" t="s">
        <v>34</v>
      </c>
      <c r="F24" s="4"/>
      <c r="G24" s="21">
        <f>DSUM('[1]fourteen'!$A$3:$AR$117,6,'[1]BE'!B4:B5)</f>
        <v>0</v>
      </c>
      <c r="H24" s="4"/>
      <c r="I24" s="31" t="s">
        <v>35</v>
      </c>
      <c r="J24" s="4"/>
      <c r="K24" s="24">
        <f>DSUM('[1]fourteen'!$A$3:$AR$117,21,'[1]BE'!D41:D42)</f>
        <v>0</v>
      </c>
      <c r="L24" s="4"/>
      <c r="M24" s="4"/>
      <c r="N24" s="4"/>
      <c r="O24" s="20"/>
    </row>
    <row r="25" spans="1:15" ht="15.75">
      <c r="A25" s="34" t="s">
        <v>36</v>
      </c>
      <c r="B25" s="4"/>
      <c r="C25" s="21">
        <f>DSUM('[1]fourteen'!$A$3:$AR$117,21,'[1]BE'!B44:B45)</f>
        <v>0</v>
      </c>
      <c r="D25" s="4"/>
      <c r="E25" s="30" t="s">
        <v>37</v>
      </c>
      <c r="F25" s="4"/>
      <c r="G25" s="21">
        <f>DSUM('[1]fourteen'!$A$3:$AR$117,21,'[1]BE'!D35:D36)</f>
        <v>0</v>
      </c>
      <c r="H25" s="4"/>
      <c r="I25" s="31" t="s">
        <v>38</v>
      </c>
      <c r="J25" s="4"/>
      <c r="K25" s="24">
        <f>DSUM('[1]fourteen'!$A$3:$AR$117,21,'[1]BE'!F29:F30)</f>
        <v>68</v>
      </c>
      <c r="L25" s="4"/>
      <c r="M25" s="4"/>
      <c r="N25" s="4"/>
      <c r="O25" s="20"/>
    </row>
    <row r="26" spans="1:15" ht="15.75">
      <c r="A26" s="33"/>
      <c r="B26" s="4"/>
      <c r="C26" s="21"/>
      <c r="D26" s="4"/>
      <c r="E26" s="30" t="s">
        <v>39</v>
      </c>
      <c r="F26" s="4"/>
      <c r="G26" s="21">
        <f>DSUM('[1]fourteen'!$A$3:$AR$117,21,'[1]BE'!D29:D30)</f>
        <v>0</v>
      </c>
      <c r="H26" s="4"/>
      <c r="I26" s="31" t="s">
        <v>40</v>
      </c>
      <c r="J26" s="4"/>
      <c r="K26" s="24">
        <f>DSUM('[1]fourteen'!$A$3:$AR$117,21,'[1]BE'!F35:F36)</f>
        <v>0</v>
      </c>
      <c r="L26" s="4"/>
      <c r="M26" s="4"/>
      <c r="N26" s="4"/>
      <c r="O26" s="20"/>
    </row>
    <row r="27" spans="1:15" ht="15.75">
      <c r="A27" s="33"/>
      <c r="B27" s="4"/>
      <c r="C27" s="21"/>
      <c r="D27" s="4"/>
      <c r="E27" s="30" t="s">
        <v>41</v>
      </c>
      <c r="F27" s="4"/>
      <c r="G27" s="21">
        <f>DSUM('[1]fourteen'!$A$3:$AR$117,21,'[1]BE'!D11:D12)</f>
        <v>0</v>
      </c>
      <c r="H27" s="4"/>
      <c r="I27" s="35" t="s">
        <v>42</v>
      </c>
      <c r="J27" s="4"/>
      <c r="K27" s="24">
        <f>DSUM('[1]fourteen'!$A$3:$AR$117,21,'[1]BE'!F4:F5)</f>
        <v>311.88</v>
      </c>
      <c r="L27" s="4"/>
      <c r="M27" s="4"/>
      <c r="N27" s="4"/>
      <c r="O27" s="20"/>
    </row>
    <row r="28" spans="1:15" ht="15.75">
      <c r="A28" s="33"/>
      <c r="B28" s="4"/>
      <c r="C28" s="21"/>
      <c r="D28" s="4"/>
      <c r="E28" s="30" t="s">
        <v>43</v>
      </c>
      <c r="F28" s="4"/>
      <c r="G28" s="21">
        <f>DSUM('[1]fourteen'!$A$3:$AR$117,21,'[1]BE'!F1:F2)</f>
        <v>0</v>
      </c>
      <c r="H28" s="4"/>
      <c r="I28" s="35" t="s">
        <v>44</v>
      </c>
      <c r="J28" s="4"/>
      <c r="K28" s="24">
        <f>DSUM('[1]fourteen'!$A$3:$AR$117,22,'[1]BE'!D20:D21)</f>
        <v>0</v>
      </c>
      <c r="L28" s="4"/>
      <c r="M28" s="4"/>
      <c r="N28" s="4"/>
      <c r="O28" s="20"/>
    </row>
    <row r="29" spans="1:15" ht="15.75">
      <c r="A29" s="4" t="s">
        <v>45</v>
      </c>
      <c r="B29" s="4"/>
      <c r="C29" s="36">
        <f>SUM(C20:C28)</f>
        <v>0</v>
      </c>
      <c r="D29" s="4"/>
      <c r="E29" s="30" t="s">
        <v>46</v>
      </c>
      <c r="F29" s="4"/>
      <c r="G29" s="36">
        <f>SUM(G20:G28)</f>
        <v>0</v>
      </c>
      <c r="H29" s="4"/>
      <c r="I29" s="30" t="s">
        <v>46</v>
      </c>
      <c r="J29" s="4"/>
      <c r="K29" s="36">
        <f>SUM(K20:K28)</f>
        <v>379.88</v>
      </c>
      <c r="L29" s="4"/>
      <c r="M29" s="27" t="s">
        <v>21</v>
      </c>
      <c r="N29" s="4" t="s">
        <v>1</v>
      </c>
      <c r="O29" s="18">
        <f>SUM(C29:K29)</f>
        <v>379.88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 t="s">
        <v>1</v>
      </c>
      <c r="O30" s="20" t="s">
        <v>1</v>
      </c>
    </row>
    <row r="31" spans="1:15" ht="15.75">
      <c r="A31" s="19" t="s">
        <v>47</v>
      </c>
      <c r="B31" s="19"/>
      <c r="C31" s="19"/>
      <c r="D31" s="19"/>
      <c r="E31" s="4"/>
      <c r="F31" s="37"/>
      <c r="G31" s="37"/>
      <c r="H31" s="37"/>
      <c r="I31" s="37"/>
      <c r="J31" s="37"/>
      <c r="K31" s="37"/>
      <c r="L31" s="37"/>
      <c r="M31" s="37"/>
      <c r="N31" s="4"/>
      <c r="O31" s="18">
        <f>O7+O9+O17+O29</f>
        <v>768.13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0"/>
    </row>
    <row r="33" spans="1:15" ht="15.75">
      <c r="A33" s="19" t="s">
        <v>48</v>
      </c>
      <c r="B33" s="4"/>
      <c r="C33" s="4"/>
      <c r="D33" s="4">
        <f>'[1]fourteen'!C72</f>
        <v>381805</v>
      </c>
      <c r="E33" s="38">
        <f>'[1]fourteen'!L4</f>
        <v>381805</v>
      </c>
      <c r="F33" s="27"/>
      <c r="G33" s="39" t="s">
        <v>49</v>
      </c>
      <c r="H33" s="27">
        <v>248600</v>
      </c>
      <c r="I33" s="40">
        <v>381806</v>
      </c>
      <c r="J33" s="4"/>
      <c r="K33" s="41" t="s">
        <v>1</v>
      </c>
      <c r="L33" s="4"/>
      <c r="M33" s="4"/>
      <c r="N33" s="4"/>
      <c r="O33" s="20"/>
    </row>
    <row r="34" spans="1:15" ht="15.75">
      <c r="A34" s="4"/>
      <c r="B34" s="4"/>
      <c r="C34" s="4"/>
      <c r="D34" s="4"/>
      <c r="E34" s="6" t="s">
        <v>1</v>
      </c>
      <c r="F34" s="4"/>
      <c r="G34" s="9" t="s">
        <v>49</v>
      </c>
      <c r="H34" s="4"/>
      <c r="I34" s="6" t="s">
        <v>1</v>
      </c>
      <c r="J34" s="4"/>
      <c r="K34" s="36"/>
      <c r="L34" s="4"/>
      <c r="M34" s="27" t="s">
        <v>21</v>
      </c>
      <c r="N34" s="4" t="s">
        <v>1</v>
      </c>
      <c r="O34" s="42">
        <v>768.13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3" t="s">
        <v>1</v>
      </c>
    </row>
    <row r="36" spans="1:15" ht="15.75">
      <c r="A36" s="19" t="s">
        <v>50</v>
      </c>
      <c r="B36" s="4"/>
      <c r="C36" s="4"/>
      <c r="D36" s="4"/>
      <c r="E36" s="4"/>
      <c r="F36" s="4"/>
      <c r="G36" s="4"/>
      <c r="H36" s="4"/>
      <c r="I36" s="37"/>
      <c r="J36" s="37"/>
      <c r="K36" s="37"/>
      <c r="L36" s="37"/>
      <c r="M36" s="37"/>
      <c r="N36" s="19" t="s">
        <v>51</v>
      </c>
      <c r="O36" s="18">
        <f>SUM(O31-O34)</f>
        <v>0</v>
      </c>
    </row>
    <row r="37" spans="1:15" ht="15.75">
      <c r="A37" s="19" t="s">
        <v>52</v>
      </c>
      <c r="B37" s="4"/>
      <c r="C37" s="4"/>
      <c r="D37" s="4"/>
      <c r="E37" s="4"/>
      <c r="F37" s="44" t="s">
        <v>1</v>
      </c>
      <c r="G37" s="44" t="s">
        <v>1</v>
      </c>
      <c r="H37" s="44" t="s">
        <v>1</v>
      </c>
      <c r="I37" s="44" t="s">
        <v>1</v>
      </c>
      <c r="J37" s="37"/>
      <c r="K37" s="37"/>
      <c r="L37" s="37"/>
      <c r="M37" s="37"/>
      <c r="N37" s="19" t="s">
        <v>53</v>
      </c>
      <c r="O37" s="45">
        <v>0</v>
      </c>
    </row>
    <row r="38" spans="1:15" ht="15.75">
      <c r="A38" s="19" t="s">
        <v>54</v>
      </c>
      <c r="B38" s="4"/>
      <c r="C38" s="4"/>
      <c r="D38" s="4"/>
      <c r="E38" s="4"/>
      <c r="F38" s="4"/>
      <c r="G38" s="4"/>
      <c r="H38" s="44" t="s">
        <v>1</v>
      </c>
      <c r="I38" s="44" t="s">
        <v>1</v>
      </c>
      <c r="J38" s="37"/>
      <c r="K38" s="37"/>
      <c r="L38" s="37"/>
      <c r="M38" s="37"/>
      <c r="N38" s="19" t="s">
        <v>55</v>
      </c>
      <c r="O38" s="18">
        <f>SUM(O36-O37)</f>
        <v>0</v>
      </c>
    </row>
    <row r="39" spans="1:15" ht="15.75">
      <c r="A39" s="19" t="s">
        <v>56</v>
      </c>
      <c r="B39" s="4"/>
      <c r="C39" s="4"/>
      <c r="D39" s="4"/>
      <c r="E39" s="4"/>
      <c r="F39" s="4"/>
      <c r="G39" s="4"/>
      <c r="H39" s="4"/>
      <c r="I39" s="44" t="s">
        <v>1</v>
      </c>
      <c r="J39" s="37"/>
      <c r="K39" s="37"/>
      <c r="L39" s="37"/>
      <c r="M39" s="37"/>
      <c r="N39" s="19" t="s">
        <v>57</v>
      </c>
      <c r="O39" s="18"/>
    </row>
    <row r="40" spans="1:15" ht="15.75">
      <c r="A40" s="19" t="s">
        <v>58</v>
      </c>
      <c r="B40" s="4"/>
      <c r="C40" s="4"/>
      <c r="D40" s="4"/>
      <c r="E40" s="4"/>
      <c r="F40" s="4"/>
      <c r="G40" s="4"/>
      <c r="H40" s="44" t="s">
        <v>1</v>
      </c>
      <c r="I40" s="44" t="s">
        <v>1</v>
      </c>
      <c r="J40" s="37"/>
      <c r="K40" s="37"/>
      <c r="L40" s="37"/>
      <c r="M40" s="37"/>
      <c r="N40" s="19" t="s">
        <v>59</v>
      </c>
      <c r="O40" s="18">
        <f>SUM(O38-O39)</f>
        <v>0</v>
      </c>
    </row>
    <row r="41" spans="1:15" ht="16.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0"/>
    </row>
    <row r="43" spans="1:15" ht="15.75">
      <c r="A43" s="19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0"/>
    </row>
    <row r="44" spans="1:15" ht="15.75">
      <c r="A44" s="4"/>
      <c r="B44" s="4" t="s">
        <v>61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 t="s">
        <v>1</v>
      </c>
      <c r="O44" s="18">
        <f>O34</f>
        <v>768.13</v>
      </c>
    </row>
    <row r="45" spans="1:15" ht="15.75">
      <c r="A45" s="4"/>
      <c r="B45" s="4" t="s">
        <v>62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1</v>
      </c>
      <c r="O45" s="48">
        <f>O17</f>
        <v>388.25</v>
      </c>
    </row>
    <row r="46" spans="1:15" ht="15.75">
      <c r="A46" s="4"/>
      <c r="B46" s="4" t="s">
        <v>63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48">
        <f>O29</f>
        <v>379.88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9" t="s">
        <v>64</v>
      </c>
      <c r="L47" s="4"/>
      <c r="M47" s="4"/>
      <c r="N47" s="4" t="s">
        <v>1</v>
      </c>
      <c r="O47" s="48">
        <f>SUM(O44-O45-O46)</f>
        <v>0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65</v>
      </c>
      <c r="L48" s="4"/>
      <c r="M48" s="4"/>
      <c r="N48" s="4" t="s">
        <v>1</v>
      </c>
      <c r="O48" s="18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66</v>
      </c>
      <c r="L49" s="4"/>
      <c r="M49" s="4"/>
      <c r="N49" s="4" t="s">
        <v>1</v>
      </c>
      <c r="O49" s="18">
        <f>SUM(O47:O48)</f>
        <v>0</v>
      </c>
    </row>
    <row r="50" spans="1:15" ht="15.75">
      <c r="A50" s="19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0"/>
    </row>
    <row r="51" spans="1:15" ht="15.75">
      <c r="A51" s="4"/>
      <c r="B51" s="4" t="s">
        <v>66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 t="s">
        <v>1</v>
      </c>
      <c r="O51" s="18">
        <f>O49</f>
        <v>0</v>
      </c>
    </row>
    <row r="52" spans="1:15" ht="15.75">
      <c r="A52" s="4"/>
      <c r="B52" s="4" t="s">
        <v>68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48">
        <f>-O9</f>
        <v>0</v>
      </c>
    </row>
    <row r="53" spans="1:15" ht="15.75">
      <c r="A53" s="4"/>
      <c r="B53" s="19" t="s">
        <v>15</v>
      </c>
      <c r="C53" s="4"/>
      <c r="D53" s="4"/>
      <c r="E53" s="4"/>
      <c r="F53" s="37"/>
      <c r="G53" s="37"/>
      <c r="H53" s="37"/>
      <c r="I53" s="37"/>
      <c r="J53" s="37"/>
      <c r="K53" s="37"/>
      <c r="L53" s="37"/>
      <c r="M53" s="37"/>
      <c r="N53" s="4" t="s">
        <v>1</v>
      </c>
      <c r="O53" s="48">
        <f>SUM(O51:O52)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O53"/>
    </sheetView>
  </sheetViews>
  <sheetFormatPr defaultColWidth="9.140625" defaultRowHeight="12.75"/>
  <cols>
    <col min="1" max="1" width="10.8515625" style="0" customWidth="1"/>
    <col min="2" max="2" width="2.421875" style="0" customWidth="1"/>
    <col min="3" max="3" width="12.28125" style="0" customWidth="1"/>
    <col min="4" max="4" width="1.57421875" style="0" customWidth="1"/>
    <col min="5" max="5" width="17.7109375" style="0" customWidth="1"/>
    <col min="6" max="6" width="1.57421875" style="0" customWidth="1"/>
    <col min="7" max="7" width="12.28125" style="0" customWidth="1"/>
    <col min="8" max="8" width="1.57421875" style="0" customWidth="1"/>
    <col min="9" max="9" width="13.140625" style="0" customWidth="1"/>
    <col min="10" max="10" width="1.57421875" style="0" customWidth="1"/>
    <col min="11" max="11" width="12.8515625" style="0" customWidth="1"/>
    <col min="12" max="12" width="1.421875" style="0" customWidth="1"/>
    <col min="13" max="13" width="13.00390625" style="0" customWidth="1"/>
    <col min="14" max="14" width="2.00390625" style="0" customWidth="1"/>
    <col min="15" max="15" width="13.8515625" style="0" customWidth="1"/>
  </cols>
  <sheetData>
    <row r="1" spans="1:15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1</v>
      </c>
    </row>
    <row r="2" spans="1:15" ht="18">
      <c r="A2" s="3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5" t="s">
        <v>3</v>
      </c>
      <c r="D4" s="6"/>
      <c r="E4" s="49" t="s">
        <v>4</v>
      </c>
      <c r="F4" s="6"/>
      <c r="G4" s="8" t="s">
        <v>5</v>
      </c>
      <c r="H4" s="4"/>
      <c r="I4" s="6">
        <v>15</v>
      </c>
      <c r="J4" s="4"/>
      <c r="K4" s="9" t="s">
        <v>6</v>
      </c>
      <c r="L4" s="4"/>
      <c r="M4" s="50" t="s">
        <v>7</v>
      </c>
      <c r="N4" s="4"/>
      <c r="O4" s="4"/>
    </row>
    <row r="5" spans="1:15" ht="15">
      <c r="A5" s="11" t="s">
        <v>8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13"/>
      <c r="B6" s="14"/>
      <c r="C6" s="14"/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>
      <c r="A7" s="16" t="s">
        <v>9</v>
      </c>
      <c r="B7" s="17"/>
      <c r="C7" s="17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</v>
      </c>
      <c r="O7" s="18">
        <v>0</v>
      </c>
    </row>
    <row r="8" spans="1:15" ht="15.75">
      <c r="A8" s="1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"/>
    </row>
    <row r="9" spans="1:15" ht="15.75">
      <c r="A9" s="19" t="s">
        <v>10</v>
      </c>
      <c r="B9" s="4"/>
      <c r="C9" s="4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</v>
      </c>
      <c r="O9" s="18">
        <v>0</v>
      </c>
    </row>
    <row r="10" spans="1:15" ht="15.7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8"/>
    </row>
    <row r="11" spans="1:15" ht="15.75">
      <c r="A11" s="19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8"/>
    </row>
    <row r="12" spans="1:15" ht="15.7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8"/>
    </row>
    <row r="13" spans="1:15" ht="15.75">
      <c r="A13" s="19" t="s">
        <v>13</v>
      </c>
      <c r="B13" s="4"/>
      <c r="C13" s="4"/>
      <c r="D13" s="4"/>
      <c r="E13" s="22" t="s">
        <v>1</v>
      </c>
      <c r="F13" s="22"/>
      <c r="G13" s="22"/>
      <c r="H13" s="4"/>
      <c r="I13" s="4"/>
      <c r="J13" s="4"/>
      <c r="K13" s="4"/>
      <c r="L13" s="4"/>
      <c r="M13" s="4"/>
      <c r="N13" s="4"/>
      <c r="O13" s="20"/>
    </row>
    <row r="14" spans="1:15" ht="15.75">
      <c r="A14" s="4" t="s">
        <v>14</v>
      </c>
      <c r="B14" s="4"/>
      <c r="C14" s="21">
        <v>0</v>
      </c>
      <c r="D14" s="4"/>
      <c r="E14" s="51" t="s">
        <v>69</v>
      </c>
      <c r="F14" s="51"/>
      <c r="G14" s="52">
        <v>0</v>
      </c>
      <c r="H14" s="4"/>
      <c r="I14" s="22" t="s">
        <v>70</v>
      </c>
      <c r="J14" s="22"/>
      <c r="K14" s="53">
        <v>727.68</v>
      </c>
      <c r="L14" s="4"/>
      <c r="M14" s="4"/>
      <c r="N14" s="4"/>
      <c r="O14" s="20"/>
    </row>
    <row r="15" spans="1:15" ht="15.75">
      <c r="A15" s="4" t="s">
        <v>14</v>
      </c>
      <c r="B15" s="4"/>
      <c r="C15" s="21">
        <v>0</v>
      </c>
      <c r="D15" s="4"/>
      <c r="E15" s="4" t="s">
        <v>17</v>
      </c>
      <c r="F15" s="4"/>
      <c r="G15" s="21">
        <v>0</v>
      </c>
      <c r="H15" s="4"/>
      <c r="I15" s="22" t="s">
        <v>70</v>
      </c>
      <c r="J15" s="4"/>
      <c r="K15" s="54">
        <v>0</v>
      </c>
      <c r="L15" s="4"/>
      <c r="M15" s="4"/>
      <c r="N15" s="4"/>
      <c r="O15" s="20"/>
    </row>
    <row r="16" spans="1:15" ht="15.75">
      <c r="A16" s="4" t="s">
        <v>18</v>
      </c>
      <c r="B16" s="4"/>
      <c r="C16" s="21">
        <v>0</v>
      </c>
      <c r="D16" s="4"/>
      <c r="E16" s="4" t="s">
        <v>19</v>
      </c>
      <c r="F16" s="4"/>
      <c r="G16" s="21">
        <v>0</v>
      </c>
      <c r="H16" s="4"/>
      <c r="I16" s="22" t="s">
        <v>70</v>
      </c>
      <c r="J16" s="4"/>
      <c r="K16" s="54">
        <v>0</v>
      </c>
      <c r="L16" s="4"/>
      <c r="M16" s="4"/>
      <c r="N16" s="4"/>
      <c r="O16" s="20"/>
    </row>
    <row r="17" spans="1:15" ht="15.75">
      <c r="A17" s="4" t="s">
        <v>15</v>
      </c>
      <c r="B17" s="4"/>
      <c r="C17" s="21">
        <v>0</v>
      </c>
      <c r="D17" s="4"/>
      <c r="E17" s="25" t="s">
        <v>20</v>
      </c>
      <c r="F17" s="4"/>
      <c r="G17" s="21">
        <v>0</v>
      </c>
      <c r="H17" s="4"/>
      <c r="I17" s="25" t="s">
        <v>71</v>
      </c>
      <c r="J17" s="4"/>
      <c r="K17" s="24">
        <v>0</v>
      </c>
      <c r="L17" s="4"/>
      <c r="M17" s="27" t="s">
        <v>21</v>
      </c>
      <c r="N17" s="4" t="s">
        <v>1</v>
      </c>
      <c r="O17" s="18">
        <v>727.68</v>
      </c>
    </row>
    <row r="18" spans="1:15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28"/>
      <c r="L18" s="4"/>
      <c r="M18" s="4"/>
      <c r="N18" s="4"/>
      <c r="O18" s="20"/>
    </row>
    <row r="19" spans="1:15" ht="15.75">
      <c r="A19" s="19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28"/>
      <c r="L19" s="4"/>
      <c r="M19" s="4"/>
      <c r="N19" s="4"/>
      <c r="O19" s="20"/>
    </row>
    <row r="20" spans="1:15" ht="15.75">
      <c r="A20" s="29" t="s">
        <v>23</v>
      </c>
      <c r="B20" s="4"/>
      <c r="C20" s="21">
        <v>0</v>
      </c>
      <c r="D20" s="4"/>
      <c r="E20" s="30" t="s">
        <v>24</v>
      </c>
      <c r="F20" s="4"/>
      <c r="G20" s="21">
        <v>0</v>
      </c>
      <c r="H20" s="4"/>
      <c r="I20" s="30" t="s">
        <v>25</v>
      </c>
      <c r="J20" s="4"/>
      <c r="K20" s="24">
        <v>0</v>
      </c>
      <c r="L20" s="4"/>
      <c r="M20" s="4"/>
      <c r="N20" s="4"/>
      <c r="O20" s="20"/>
    </row>
    <row r="21" spans="1:15" ht="15.75">
      <c r="A21" s="30"/>
      <c r="B21" s="4"/>
      <c r="C21" s="21">
        <v>0</v>
      </c>
      <c r="D21" s="4"/>
      <c r="E21" s="30" t="s">
        <v>26</v>
      </c>
      <c r="F21" s="4"/>
      <c r="G21" s="21">
        <v>0</v>
      </c>
      <c r="H21" s="4"/>
      <c r="I21" s="30" t="s">
        <v>27</v>
      </c>
      <c r="J21" s="4"/>
      <c r="K21" s="24">
        <v>0</v>
      </c>
      <c r="L21" s="4"/>
      <c r="M21" s="4"/>
      <c r="N21" s="4"/>
      <c r="O21" s="20"/>
    </row>
    <row r="22" spans="1:15" ht="15.75">
      <c r="A22" s="30" t="s">
        <v>28</v>
      </c>
      <c r="B22" s="4"/>
      <c r="C22" s="21">
        <v>0</v>
      </c>
      <c r="D22" s="4"/>
      <c r="E22" s="30" t="s">
        <v>29</v>
      </c>
      <c r="F22" s="4"/>
      <c r="G22" s="21">
        <v>0</v>
      </c>
      <c r="H22" s="4"/>
      <c r="I22" s="31" t="s">
        <v>30</v>
      </c>
      <c r="J22" s="4"/>
      <c r="K22" s="24">
        <v>0</v>
      </c>
      <c r="L22" s="4"/>
      <c r="M22" s="4"/>
      <c r="N22" s="4"/>
      <c r="O22" s="20"/>
    </row>
    <row r="23" spans="1:15" ht="15.75">
      <c r="A23" s="32" t="s">
        <v>15</v>
      </c>
      <c r="B23" s="4"/>
      <c r="C23" s="21">
        <v>0</v>
      </c>
      <c r="D23" s="4"/>
      <c r="E23" s="30" t="s">
        <v>31</v>
      </c>
      <c r="F23" s="4"/>
      <c r="G23" s="21">
        <v>0</v>
      </c>
      <c r="H23" s="4"/>
      <c r="I23" s="31" t="s">
        <v>32</v>
      </c>
      <c r="J23" s="4"/>
      <c r="K23" s="24">
        <v>0</v>
      </c>
      <c r="L23" s="4"/>
      <c r="M23" s="4"/>
      <c r="N23" s="4"/>
      <c r="O23" s="20"/>
    </row>
    <row r="24" spans="1:15" ht="15.75">
      <c r="A24" s="33" t="s">
        <v>33</v>
      </c>
      <c r="B24" s="4"/>
      <c r="C24" s="21">
        <v>0</v>
      </c>
      <c r="D24" s="4"/>
      <c r="E24" s="30" t="s">
        <v>34</v>
      </c>
      <c r="F24" s="4"/>
      <c r="G24" s="21">
        <v>0</v>
      </c>
      <c r="H24" s="4"/>
      <c r="I24" s="31" t="s">
        <v>35</v>
      </c>
      <c r="J24" s="4"/>
      <c r="K24" s="24">
        <v>0</v>
      </c>
      <c r="L24" s="4"/>
      <c r="M24" s="4"/>
      <c r="N24" s="4"/>
      <c r="O24" s="20"/>
    </row>
    <row r="25" spans="1:15" ht="15.75">
      <c r="A25" s="34" t="s">
        <v>36</v>
      </c>
      <c r="B25" s="4"/>
      <c r="C25" s="21">
        <v>0</v>
      </c>
      <c r="D25" s="4"/>
      <c r="E25" s="30" t="s">
        <v>37</v>
      </c>
      <c r="F25" s="4"/>
      <c r="G25" s="21">
        <v>0</v>
      </c>
      <c r="H25" s="4"/>
      <c r="I25" s="31" t="s">
        <v>38</v>
      </c>
      <c r="J25" s="4"/>
      <c r="K25" s="24">
        <v>0</v>
      </c>
      <c r="L25" s="4"/>
      <c r="M25" s="4"/>
      <c r="N25" s="4"/>
      <c r="O25" s="20"/>
    </row>
    <row r="26" spans="1:15" ht="15.75">
      <c r="A26" s="33"/>
      <c r="B26" s="4"/>
      <c r="C26" s="21"/>
      <c r="D26" s="4"/>
      <c r="E26" s="30" t="s">
        <v>39</v>
      </c>
      <c r="F26" s="4"/>
      <c r="G26" s="21">
        <v>0</v>
      </c>
      <c r="H26" s="4"/>
      <c r="I26" s="55" t="s">
        <v>72</v>
      </c>
      <c r="J26" s="56"/>
      <c r="K26" s="54">
        <v>30.31</v>
      </c>
      <c r="L26" s="4"/>
      <c r="M26" s="4"/>
      <c r="N26" s="4"/>
      <c r="O26" s="20"/>
    </row>
    <row r="27" spans="1:15" ht="15.75">
      <c r="A27" s="33"/>
      <c r="B27" s="4"/>
      <c r="C27" s="21"/>
      <c r="D27" s="4"/>
      <c r="E27" s="30" t="s">
        <v>41</v>
      </c>
      <c r="F27" s="4"/>
      <c r="G27" s="21">
        <v>0</v>
      </c>
      <c r="H27" s="4"/>
      <c r="I27" s="55" t="s">
        <v>73</v>
      </c>
      <c r="J27" s="56"/>
      <c r="K27" s="54">
        <v>286.89</v>
      </c>
      <c r="L27" s="4"/>
      <c r="M27" s="4"/>
      <c r="N27" s="4"/>
      <c r="O27" s="20"/>
    </row>
    <row r="28" spans="1:15" ht="15.75">
      <c r="A28" s="33"/>
      <c r="B28" s="4"/>
      <c r="C28" s="21"/>
      <c r="D28" s="4"/>
      <c r="E28" s="30" t="s">
        <v>43</v>
      </c>
      <c r="F28" s="4"/>
      <c r="G28" s="21">
        <v>0</v>
      </c>
      <c r="H28" s="4"/>
      <c r="I28" s="55" t="s">
        <v>74</v>
      </c>
      <c r="J28" s="56"/>
      <c r="K28" s="54">
        <v>0</v>
      </c>
      <c r="L28" s="4"/>
      <c r="M28" s="4"/>
      <c r="N28" s="4"/>
      <c r="O28" s="20"/>
    </row>
    <row r="29" spans="1:15" ht="15.75">
      <c r="A29" s="4" t="s">
        <v>45</v>
      </c>
      <c r="B29" s="4"/>
      <c r="C29" s="36">
        <v>0</v>
      </c>
      <c r="D29" s="4"/>
      <c r="E29" s="30" t="s">
        <v>46</v>
      </c>
      <c r="F29" s="4"/>
      <c r="G29" s="36">
        <v>0</v>
      </c>
      <c r="H29" s="4"/>
      <c r="I29" s="30" t="s">
        <v>46</v>
      </c>
      <c r="J29" s="4"/>
      <c r="K29" s="36">
        <v>317.2</v>
      </c>
      <c r="L29" s="4"/>
      <c r="M29" s="27" t="s">
        <v>21</v>
      </c>
      <c r="N29" s="4" t="s">
        <v>1</v>
      </c>
      <c r="O29" s="18">
        <v>317.2</v>
      </c>
    </row>
    <row r="30" spans="1:15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 t="s">
        <v>1</v>
      </c>
      <c r="O30" s="20" t="s">
        <v>1</v>
      </c>
    </row>
    <row r="31" spans="1:15" ht="15.75">
      <c r="A31" s="19" t="s">
        <v>47</v>
      </c>
      <c r="B31" s="19"/>
      <c r="C31" s="19"/>
      <c r="D31" s="19"/>
      <c r="E31" s="4"/>
      <c r="F31" s="37"/>
      <c r="G31" s="37"/>
      <c r="H31" s="37"/>
      <c r="I31" s="37"/>
      <c r="J31" s="37"/>
      <c r="K31" s="37"/>
      <c r="L31" s="37"/>
      <c r="M31" s="37"/>
      <c r="N31" s="4"/>
      <c r="O31" s="18">
        <v>1044.88</v>
      </c>
    </row>
    <row r="32" spans="1:15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0"/>
    </row>
    <row r="33" spans="1:15" ht="15.75">
      <c r="A33" s="19" t="s">
        <v>48</v>
      </c>
      <c r="B33" s="4"/>
      <c r="C33" s="4"/>
      <c r="D33" s="4">
        <v>0</v>
      </c>
      <c r="E33" s="38">
        <v>378898</v>
      </c>
      <c r="F33" s="27"/>
      <c r="G33" s="39" t="s">
        <v>49</v>
      </c>
      <c r="H33" s="27"/>
      <c r="I33" s="40" t="s">
        <v>1</v>
      </c>
      <c r="J33" s="4"/>
      <c r="K33" s="41">
        <v>0</v>
      </c>
      <c r="L33" s="4"/>
      <c r="M33" s="4"/>
      <c r="N33" s="4"/>
      <c r="O33" s="20"/>
    </row>
    <row r="34" spans="1:15" ht="15.75">
      <c r="A34" s="4"/>
      <c r="B34" s="4"/>
      <c r="C34" s="4"/>
      <c r="D34" s="4"/>
      <c r="E34" s="6" t="s">
        <v>1</v>
      </c>
      <c r="F34" s="4"/>
      <c r="G34" s="9" t="s">
        <v>49</v>
      </c>
      <c r="H34" s="4"/>
      <c r="I34" s="6" t="s">
        <v>1</v>
      </c>
      <c r="J34" s="4"/>
      <c r="K34" s="36"/>
      <c r="L34" s="4"/>
      <c r="M34" s="27" t="s">
        <v>21</v>
      </c>
      <c r="N34" s="4" t="s">
        <v>1</v>
      </c>
      <c r="O34" s="42">
        <v>1044.88</v>
      </c>
    </row>
    <row r="35" spans="1:15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3" t="s">
        <v>1</v>
      </c>
    </row>
    <row r="36" spans="1:15" ht="15.75">
      <c r="A36" s="19" t="s">
        <v>50</v>
      </c>
      <c r="B36" s="4"/>
      <c r="C36" s="4"/>
      <c r="D36" s="4"/>
      <c r="E36" s="4"/>
      <c r="F36" s="4"/>
      <c r="G36" s="4"/>
      <c r="H36" s="4"/>
      <c r="I36" s="37"/>
      <c r="J36" s="37"/>
      <c r="K36" s="37"/>
      <c r="L36" s="37"/>
      <c r="M36" s="37"/>
      <c r="N36" s="19" t="s">
        <v>51</v>
      </c>
      <c r="O36" s="18">
        <v>-2.2737367544323206E-13</v>
      </c>
    </row>
    <row r="37" spans="1:15" ht="15.75">
      <c r="A37" s="19" t="s">
        <v>52</v>
      </c>
      <c r="B37" s="4"/>
      <c r="C37" s="4"/>
      <c r="D37" s="4"/>
      <c r="E37" s="4"/>
      <c r="F37" s="44" t="s">
        <v>1</v>
      </c>
      <c r="G37" s="44" t="s">
        <v>1</v>
      </c>
      <c r="H37" s="44" t="s">
        <v>1</v>
      </c>
      <c r="I37" s="44" t="s">
        <v>1</v>
      </c>
      <c r="J37" s="37"/>
      <c r="K37" s="37"/>
      <c r="L37" s="37"/>
      <c r="M37" s="37"/>
      <c r="N37" s="19" t="s">
        <v>53</v>
      </c>
      <c r="O37" s="45">
        <v>0</v>
      </c>
    </row>
    <row r="38" spans="1:15" ht="15.75">
      <c r="A38" s="19" t="s">
        <v>54</v>
      </c>
      <c r="B38" s="4"/>
      <c r="C38" s="4"/>
      <c r="D38" s="4"/>
      <c r="E38" s="4"/>
      <c r="F38" s="4"/>
      <c r="G38" s="4"/>
      <c r="H38" s="44" t="s">
        <v>1</v>
      </c>
      <c r="I38" s="44" t="s">
        <v>1</v>
      </c>
      <c r="J38" s="37"/>
      <c r="K38" s="37"/>
      <c r="L38" s="37"/>
      <c r="M38" s="37"/>
      <c r="N38" s="19" t="s">
        <v>55</v>
      </c>
      <c r="O38" s="18">
        <v>-2.2737367544323206E-13</v>
      </c>
    </row>
    <row r="39" spans="1:15" ht="15.75">
      <c r="A39" s="19" t="s">
        <v>56</v>
      </c>
      <c r="B39" s="4"/>
      <c r="C39" s="4"/>
      <c r="D39" s="4"/>
      <c r="E39" s="4"/>
      <c r="F39" s="4"/>
      <c r="G39" s="4"/>
      <c r="H39" s="4"/>
      <c r="I39" s="44" t="s">
        <v>1</v>
      </c>
      <c r="J39" s="37"/>
      <c r="K39" s="37"/>
      <c r="L39" s="37"/>
      <c r="M39" s="37"/>
      <c r="N39" s="19" t="s">
        <v>57</v>
      </c>
      <c r="O39" s="18"/>
    </row>
    <row r="40" spans="1:15" ht="15.75">
      <c r="A40" s="19" t="s">
        <v>58</v>
      </c>
      <c r="B40" s="4"/>
      <c r="C40" s="4"/>
      <c r="D40" s="4"/>
      <c r="E40" s="4"/>
      <c r="F40" s="4"/>
      <c r="G40" s="4"/>
      <c r="H40" s="44" t="s">
        <v>1</v>
      </c>
      <c r="I40" s="44" t="s">
        <v>1</v>
      </c>
      <c r="J40" s="37"/>
      <c r="K40" s="37"/>
      <c r="L40" s="37"/>
      <c r="M40" s="37"/>
      <c r="N40" s="19" t="s">
        <v>59</v>
      </c>
      <c r="O40" s="18">
        <v>-2.2737367544323206E-13</v>
      </c>
    </row>
    <row r="41" spans="1:15" ht="16.5" thickBo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</row>
    <row r="42" spans="1:15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0"/>
    </row>
    <row r="43" spans="1:15" ht="15.75">
      <c r="A43" s="19" t="s">
        <v>60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20"/>
    </row>
    <row r="44" spans="1:15" ht="15.75">
      <c r="A44" s="4"/>
      <c r="B44" s="4" t="s">
        <v>61</v>
      </c>
      <c r="C44" s="4"/>
      <c r="D44" s="4" t="s">
        <v>1</v>
      </c>
      <c r="E44" s="4" t="s">
        <v>1</v>
      </c>
      <c r="F44" s="4"/>
      <c r="G44" s="4"/>
      <c r="H44" s="4"/>
      <c r="I44" s="4"/>
      <c r="J44" s="4"/>
      <c r="K44" s="4"/>
      <c r="L44" s="4"/>
      <c r="M44" s="4"/>
      <c r="N44" s="4" t="s">
        <v>1</v>
      </c>
      <c r="O44" s="18">
        <v>1044.88</v>
      </c>
    </row>
    <row r="45" spans="1:15" ht="15.75">
      <c r="A45" s="4"/>
      <c r="B45" s="4" t="s">
        <v>62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 t="s">
        <v>1</v>
      </c>
      <c r="O45" s="48">
        <v>727.68</v>
      </c>
    </row>
    <row r="46" spans="1:15" ht="15.75">
      <c r="A46" s="4"/>
      <c r="B46" s="4" t="s">
        <v>63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1</v>
      </c>
      <c r="O46" s="48">
        <v>317.2</v>
      </c>
    </row>
    <row r="47" spans="1:15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19" t="s">
        <v>64</v>
      </c>
      <c r="L47" s="4"/>
      <c r="M47" s="4"/>
      <c r="N47" s="4" t="s">
        <v>1</v>
      </c>
      <c r="O47" s="48">
        <v>1.7053025658242404E-13</v>
      </c>
    </row>
    <row r="48" spans="1:15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19" t="s">
        <v>65</v>
      </c>
      <c r="L48" s="4"/>
      <c r="M48" s="4"/>
      <c r="N48" s="4" t="s">
        <v>1</v>
      </c>
      <c r="O48" s="18"/>
    </row>
    <row r="49" spans="1:15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19" t="s">
        <v>66</v>
      </c>
      <c r="L49" s="4"/>
      <c r="M49" s="4"/>
      <c r="N49" s="4" t="s">
        <v>1</v>
      </c>
      <c r="O49" s="18">
        <v>1.7053025658242404E-13</v>
      </c>
    </row>
    <row r="50" spans="1:15" ht="15.75">
      <c r="A50" s="19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20"/>
    </row>
    <row r="51" spans="1:15" ht="15.75">
      <c r="A51" s="4"/>
      <c r="B51" s="4" t="s">
        <v>66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 t="s">
        <v>1</v>
      </c>
      <c r="O51" s="18">
        <v>1.7053025658242404E-13</v>
      </c>
    </row>
    <row r="52" spans="1:15" ht="15.75">
      <c r="A52" s="4"/>
      <c r="B52" s="4" t="s">
        <v>68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 t="s">
        <v>1</v>
      </c>
      <c r="O52" s="48">
        <v>0</v>
      </c>
    </row>
    <row r="53" spans="1:15" ht="15.75">
      <c r="A53" s="4"/>
      <c r="B53" s="19" t="s">
        <v>15</v>
      </c>
      <c r="C53" s="4"/>
      <c r="D53" s="4"/>
      <c r="E53" s="4"/>
      <c r="F53" s="37"/>
      <c r="G53" s="37"/>
      <c r="H53" s="37"/>
      <c r="I53" s="37"/>
      <c r="J53" s="37"/>
      <c r="K53" s="37"/>
      <c r="L53" s="37"/>
      <c r="M53" s="37"/>
      <c r="N53" s="4" t="s">
        <v>1</v>
      </c>
      <c r="O53" s="48">
        <v>1.7053025658242404E-13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 Houston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 Collins</dc:creator>
  <cp:keywords/>
  <dc:description/>
  <cp:lastModifiedBy>sjy001</cp:lastModifiedBy>
  <dcterms:created xsi:type="dcterms:W3CDTF">2005-01-03T22:02:33Z</dcterms:created>
  <dcterms:modified xsi:type="dcterms:W3CDTF">2007-05-02T21:50:16Z</dcterms:modified>
  <cp:category/>
  <cp:version/>
  <cp:contentType/>
  <cp:contentStatus/>
</cp:coreProperties>
</file>