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235" activeTab="11"/>
  </bookViews>
  <sheets>
    <sheet name="one" sheetId="1" r:id="rId1"/>
    <sheet name="two" sheetId="2" r:id="rId2"/>
    <sheet name="three" sheetId="3" r:id="rId3"/>
    <sheet name="four" sheetId="4" r:id="rId4"/>
    <sheet name="five" sheetId="5" r:id="rId5"/>
    <sheet name="six" sheetId="6" r:id="rId6"/>
    <sheet name="eight" sheetId="7" r:id="rId7"/>
    <sheet name="nine" sheetId="8" r:id="rId8"/>
    <sheet name="ten" sheetId="9" r:id="rId9"/>
    <sheet name="eleven" sheetId="10" r:id="rId10"/>
    <sheet name="FOURTEEN" sheetId="11" r:id="rId11"/>
    <sheet name="fifteen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<sst xmlns="http://schemas.openxmlformats.org/spreadsheetml/2006/main" count="1872" uniqueCount="185">
  <si>
    <t>SAM HOUSTON STATE UNIVERSITY</t>
  </si>
  <si>
    <t xml:space="preserve"> </t>
  </si>
  <si>
    <t>DAILY CASH BALANCE SHEET</t>
  </si>
  <si>
    <t>DATE:</t>
  </si>
  <si>
    <t>CASHIER #</t>
  </si>
  <si>
    <t>CASHIER INT.</t>
  </si>
  <si>
    <t>LAK</t>
  </si>
  <si>
    <t>CASH ON HAND:</t>
  </si>
  <si>
    <t>Total Cash:</t>
  </si>
  <si>
    <t>Total Checks:</t>
  </si>
  <si>
    <t>.</t>
  </si>
  <si>
    <t xml:space="preserve">Due from previous day's deposit:  </t>
  </si>
  <si>
    <t>Direct Deposits:</t>
  </si>
  <si>
    <t>Vending</t>
  </si>
  <si>
    <t/>
  </si>
  <si>
    <t>Hotel</t>
  </si>
  <si>
    <t>Wire-trans.</t>
  </si>
  <si>
    <t>Non-ed</t>
  </si>
  <si>
    <t>INT. INCOME</t>
  </si>
  <si>
    <t>TRIES</t>
  </si>
  <si>
    <t>Total:</t>
  </si>
  <si>
    <t>Credit Card Deposits:</t>
  </si>
  <si>
    <t>Tuition</t>
  </si>
  <si>
    <t>Continuing ed</t>
  </si>
  <si>
    <t>Under.Adm.</t>
  </si>
  <si>
    <t>Music</t>
  </si>
  <si>
    <t>Grad Studies</t>
  </si>
  <si>
    <t>TEST</t>
  </si>
  <si>
    <t>Criminal Justice</t>
  </si>
  <si>
    <t>Dance dept</t>
  </si>
  <si>
    <t>Housing</t>
  </si>
  <si>
    <t>Testing center</t>
  </si>
  <si>
    <t xml:space="preserve">Other </t>
  </si>
  <si>
    <t>Health Clinic</t>
  </si>
  <si>
    <t>Alumini relation</t>
  </si>
  <si>
    <t>Univ Adv</t>
  </si>
  <si>
    <t>Athletics</t>
  </si>
  <si>
    <t>CJ Café</t>
  </si>
  <si>
    <t>Rec Sports</t>
  </si>
  <si>
    <t>UPD</t>
  </si>
  <si>
    <t>Museum</t>
  </si>
  <si>
    <t>Hotel Vs/Mc</t>
  </si>
  <si>
    <t>Registrars</t>
  </si>
  <si>
    <t xml:space="preserve">Hotel AmEx </t>
  </si>
  <si>
    <t>Cashier Total:</t>
  </si>
  <si>
    <t>Total</t>
  </si>
  <si>
    <t>Total Cash &amp; Cash Items on Hand:</t>
  </si>
  <si>
    <t>General Receipts:</t>
  </si>
  <si>
    <t>thru</t>
  </si>
  <si>
    <t>A.  Balance  (Total Cash Items Less Total General Receipts)</t>
  </si>
  <si>
    <t>A</t>
  </si>
  <si>
    <t>B.  Less Standard Change Fund</t>
  </si>
  <si>
    <t>B</t>
  </si>
  <si>
    <t>C.  Cash Over or (Short) for Month   (A minus B)</t>
  </si>
  <si>
    <t>C</t>
  </si>
  <si>
    <t>D.  Cash Over or (Short) for previous day    (Yesterday's C)</t>
  </si>
  <si>
    <t>D</t>
  </si>
  <si>
    <t>E.  Cash Over or (Short) for Today     (C minus D)</t>
  </si>
  <si>
    <t>E</t>
  </si>
  <si>
    <t>Today's Deposit:</t>
  </si>
  <si>
    <t>Total Receipts</t>
  </si>
  <si>
    <t>Less Total Direct Deposits</t>
  </si>
  <si>
    <t>Less Total Credit Cards</t>
  </si>
  <si>
    <t>Net Deposit:</t>
  </si>
  <si>
    <t>Adjustment to Deposit:</t>
  </si>
  <si>
    <t>Cashier's Deposit:</t>
  </si>
  <si>
    <t>Cash Due to/(from) Deposit:</t>
  </si>
  <si>
    <t>Less:  Total Checks</t>
  </si>
  <si>
    <t>Fee Statement Receipts:</t>
  </si>
  <si>
    <t>Amount</t>
  </si>
  <si>
    <t>General Receipts # for cover sheet:</t>
  </si>
  <si>
    <t>n/a</t>
  </si>
  <si>
    <t>Total Cover Sheets:</t>
  </si>
  <si>
    <t>$</t>
  </si>
  <si>
    <t>Checks per Fee Statement:</t>
  </si>
  <si>
    <t>Higher One ACH</t>
  </si>
  <si>
    <t>Raven Nest</t>
  </si>
  <si>
    <t>DFAFS</t>
  </si>
  <si>
    <t>Raven Nest discover</t>
  </si>
  <si>
    <t>Raven Nest Vs/Mc</t>
  </si>
  <si>
    <t>Raven Nest AmEx</t>
  </si>
  <si>
    <t>s07 online</t>
  </si>
  <si>
    <t>Checks Cashed:</t>
  </si>
  <si>
    <t>batch#</t>
  </si>
  <si>
    <t>Checks per General Receipt:</t>
  </si>
  <si>
    <t>$amount</t>
  </si>
  <si>
    <t>Other Checks:</t>
  </si>
  <si>
    <t>082807</t>
  </si>
  <si>
    <t>jb</t>
  </si>
  <si>
    <t>F152400</t>
  </si>
  <si>
    <t>DAILY BALANCE SHEET</t>
  </si>
  <si>
    <t>JB</t>
  </si>
  <si>
    <t>STL</t>
  </si>
  <si>
    <t xml:space="preserve">CreditCards </t>
  </si>
  <si>
    <t>CHECKS</t>
  </si>
  <si>
    <t xml:space="preserve">  </t>
  </si>
  <si>
    <t>88th RRC EDUC</t>
  </si>
  <si>
    <t>321-70-2200 fair asc</t>
  </si>
  <si>
    <t>321-70-2650Foundation</t>
  </si>
  <si>
    <t>321-70-2300 rotary</t>
  </si>
  <si>
    <t>321-70-2800 PTA</t>
  </si>
  <si>
    <t>321-70-2400 all other</t>
  </si>
  <si>
    <t>321-70-2500 Booste</t>
  </si>
  <si>
    <t>321-70-2975 Trusts</t>
  </si>
  <si>
    <t>321-70-2550 Church</t>
  </si>
  <si>
    <t>321-702750 SCH Dis</t>
  </si>
  <si>
    <t>321-70-2100 cham Com.</t>
  </si>
  <si>
    <t>321-70-2850Private co</t>
  </si>
  <si>
    <t>321-70-2250 Lions Club</t>
  </si>
  <si>
    <t>321-70-2700 Individauls</t>
  </si>
  <si>
    <t>321-70-2990 12 CR HRS</t>
  </si>
  <si>
    <t>ff</t>
  </si>
  <si>
    <t>TOTAL CREDIT CARDS</t>
  </si>
  <si>
    <t>f112400</t>
  </si>
  <si>
    <t>F07 online</t>
  </si>
  <si>
    <t>terminal</t>
  </si>
  <si>
    <t>JP</t>
  </si>
  <si>
    <t>TOTAL CASH:</t>
  </si>
  <si>
    <t>CONTINUING ED</t>
  </si>
  <si>
    <t>UNDERG ADM</t>
  </si>
  <si>
    <t>MUSIC</t>
  </si>
  <si>
    <t>GRAD STUDIES</t>
  </si>
  <si>
    <t>CRIMINAL JUSTICE</t>
  </si>
  <si>
    <t>DANCE DEPT</t>
  </si>
  <si>
    <t>HOUSING</t>
  </si>
  <si>
    <t>TESTING CTR</t>
  </si>
  <si>
    <t>sh press &amp; copy</t>
  </si>
  <si>
    <t>HEALTH CLINIC</t>
  </si>
  <si>
    <t>ALUMNI REL</t>
  </si>
  <si>
    <t>UNIV ADV</t>
  </si>
  <si>
    <t>ATHLETICS</t>
  </si>
  <si>
    <t>C J CAFÉ</t>
  </si>
  <si>
    <t xml:space="preserve">REC SPORTS </t>
  </si>
  <si>
    <t>MUSEUM</t>
  </si>
  <si>
    <t>HOTEL MC/VISA</t>
  </si>
  <si>
    <t>REGISTRARS</t>
  </si>
  <si>
    <t>HOTEL AMEX</t>
  </si>
  <si>
    <t>TOTAL</t>
  </si>
  <si>
    <t>f012400</t>
  </si>
  <si>
    <t>f07  247</t>
  </si>
  <si>
    <t>207 Online</t>
  </si>
  <si>
    <t>terminal #</t>
  </si>
  <si>
    <t>Houstonian</t>
  </si>
  <si>
    <t>Alumni relation</t>
  </si>
  <si>
    <t>Hotel m/c visa</t>
  </si>
  <si>
    <t>hotel amex</t>
  </si>
  <si>
    <t>F032400</t>
  </si>
  <si>
    <t>F07 Online</t>
  </si>
  <si>
    <t>Terminal #</t>
  </si>
  <si>
    <t>Batch #</t>
  </si>
  <si>
    <t>dmr</t>
  </si>
  <si>
    <t>Univ ADV</t>
  </si>
  <si>
    <t>F052400</t>
  </si>
  <si>
    <t>TERMINAL</t>
  </si>
  <si>
    <t>SJS</t>
  </si>
  <si>
    <t>MANUAL F'07</t>
  </si>
  <si>
    <t>ONLINE F'07</t>
  </si>
  <si>
    <t>batch #</t>
  </si>
  <si>
    <t>JRC</t>
  </si>
  <si>
    <t>Testing Center</t>
  </si>
  <si>
    <t>University Advance</t>
  </si>
  <si>
    <t>University Police</t>
  </si>
  <si>
    <t>Raven nest discover</t>
  </si>
  <si>
    <t>Hotel VS/MC</t>
  </si>
  <si>
    <t>Hotel Amex</t>
  </si>
  <si>
    <t>f062400</t>
  </si>
  <si>
    <t>fall 2007</t>
  </si>
  <si>
    <t>fall online</t>
  </si>
  <si>
    <t>Web Credit Card:</t>
  </si>
  <si>
    <t>Parking Garage</t>
  </si>
  <si>
    <t>Univ. Adv.</t>
  </si>
  <si>
    <t>Alumni</t>
  </si>
  <si>
    <t>Graduate Studies</t>
  </si>
  <si>
    <t>Under. Admiss.</t>
  </si>
  <si>
    <t>Orientation</t>
  </si>
  <si>
    <t>Ships-ed prep</t>
  </si>
  <si>
    <t xml:space="preserve">Raven Nest </t>
  </si>
  <si>
    <t>Non - Ed</t>
  </si>
  <si>
    <t>Designated</t>
  </si>
  <si>
    <t>Hotel AmEx</t>
  </si>
  <si>
    <t>Raven Nest Discover</t>
  </si>
  <si>
    <t xml:space="preserve">TOTAL </t>
  </si>
  <si>
    <t>Total Cr. Cards</t>
  </si>
  <si>
    <t xml:space="preserve">     Adjustment to Deposit:</t>
  </si>
  <si>
    <t xml:space="preserve">             Cashier's Deposit: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</si>
</sst>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9">
    <font>
      <sz val="10"/>
      <name val="Arial"/>
      <family val="0"/>
    </font>
    <font>
      <b/>
      <sz val="16"/>
      <name val="CaslonOpnface BT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9" borderId="0">
      <alignment/>
      <protection/>
    </xf>
    <xf numFmtId="0" fontId="0" fillId="29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15" fontId="0" fillId="0" borderId="10" xfId="47" applyNumberFormat="1" applyFill="1" applyBorder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1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42" applyNumberFormat="1" applyFont="1" applyFill="1" applyAlignment="1">
      <alignment/>
    </xf>
    <xf numFmtId="2" fontId="0" fillId="0" borderId="11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42" applyNumberFormat="1" applyFont="1" applyFill="1" applyAlignment="1">
      <alignment/>
    </xf>
    <xf numFmtId="0" fontId="8" fillId="0" borderId="12" xfId="0" applyFont="1" applyFill="1" applyBorder="1" applyAlignment="1">
      <alignment/>
    </xf>
    <xf numFmtId="4" fontId="7" fillId="0" borderId="0" xfId="42" applyNumberFormat="1" applyFont="1" applyFill="1" applyAlignment="1">
      <alignment/>
    </xf>
    <xf numFmtId="4" fontId="0" fillId="0" borderId="10" xfId="42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" fontId="5" fillId="0" borderId="10" xfId="42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2" fontId="6" fillId="0" borderId="10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1" xfId="44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0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0" xfId="42" applyNumberFormat="1" applyFont="1" applyFill="1" applyAlignment="1">
      <alignment/>
    </xf>
    <xf numFmtId="0" fontId="0" fillId="0" borderId="0" xfId="42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2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4" fontId="9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5" fontId="0" fillId="0" borderId="10" xfId="47" applyNumberFormat="1" applyFont="1" applyFill="1" applyBorder="1" quotePrefix="1">
      <alignment/>
      <protection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0" xfId="42" applyNumberFormat="1" applyFont="1" applyFill="1" applyAlignment="1">
      <alignment/>
    </xf>
    <xf numFmtId="2" fontId="5" fillId="0" borderId="11" xfId="42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5" fontId="0" fillId="0" borderId="10" xfId="47" applyNumberFormat="1" applyFont="1" applyFill="1" applyBorder="1" quotePrefix="1">
      <alignment/>
      <protection/>
    </xf>
    <xf numFmtId="15" fontId="0" fillId="0" borderId="0" xfId="47" applyNumberFormat="1" applyFill="1" applyBorder="1">
      <alignment/>
      <protection/>
    </xf>
    <xf numFmtId="0" fontId="0" fillId="0" borderId="0" xfId="0" applyFill="1" applyBorder="1" applyAlignment="1">
      <alignment horizontal="left"/>
    </xf>
    <xf numFmtId="15" fontId="8" fillId="0" borderId="0" xfId="47" applyNumberFormat="1" applyFont="1" applyFill="1" applyBorder="1">
      <alignment/>
      <protection/>
    </xf>
    <xf numFmtId="2" fontId="0" fillId="0" borderId="11" xfId="0" applyNumberFormat="1" applyFill="1" applyBorder="1" applyAlignment="1">
      <alignment/>
    </xf>
    <xf numFmtId="4" fontId="0" fillId="0" borderId="11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0" borderId="0" xfId="42" applyNumberFormat="1" applyFont="1" applyFill="1" applyAlignment="1">
      <alignment/>
    </xf>
    <xf numFmtId="2" fontId="6" fillId="0" borderId="11" xfId="42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5" fontId="0" fillId="0" borderId="10" xfId="47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1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7" fontId="6" fillId="0" borderId="10" xfId="44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2" fontId="6" fillId="0" borderId="10" xfId="42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11" xfId="44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42" applyNumberFormat="1" applyFont="1" applyFill="1" applyBorder="1" applyAlignment="1">
      <alignment/>
    </xf>
    <xf numFmtId="2" fontId="5" fillId="0" borderId="0" xfId="42" applyNumberFormat="1" applyFont="1" applyFill="1" applyAlignment="1">
      <alignment/>
    </xf>
    <xf numFmtId="0" fontId="0" fillId="0" borderId="0" xfId="42" applyNumberFormat="1" applyFont="1" applyFill="1" applyAlignment="1">
      <alignment/>
    </xf>
    <xf numFmtId="2" fontId="0" fillId="0" borderId="10" xfId="42" applyNumberFormat="1" applyFont="1" applyFill="1" applyBorder="1" applyAlignment="1">
      <alignment/>
    </xf>
    <xf numFmtId="2" fontId="0" fillId="0" borderId="11" xfId="42" applyNumberFormat="1" applyFont="1" applyFill="1" applyBorder="1" applyAlignment="1">
      <alignment/>
    </xf>
    <xf numFmtId="164" fontId="0" fillId="0" borderId="10" xfId="47" applyNumberFormat="1" applyFont="1" applyFill="1" applyBorder="1">
      <alignment/>
      <protection/>
    </xf>
    <xf numFmtId="15" fontId="0" fillId="0" borderId="0" xfId="0" applyNumberFormat="1" applyFill="1" applyBorder="1" applyAlignment="1">
      <alignment/>
    </xf>
    <xf numFmtId="5" fontId="0" fillId="0" borderId="0" xfId="46" applyFont="1" applyFill="1" applyBorder="1">
      <alignment/>
      <protection/>
    </xf>
    <xf numFmtId="2" fontId="0" fillId="0" borderId="0" xfId="44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7" fontId="0" fillId="0" borderId="0" xfId="0" applyNumberForma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7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/>
    </xf>
    <xf numFmtId="4" fontId="0" fillId="0" borderId="11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0" borderId="11" xfId="42" applyNumberFormat="1" applyFont="1" applyFill="1" applyBorder="1" applyAlignment="1">
      <alignment/>
    </xf>
    <xf numFmtId="4" fontId="12" fillId="0" borderId="0" xfId="42" applyNumberFormat="1" applyFont="1" applyFill="1" applyBorder="1" applyAlignment="1">
      <alignment/>
    </xf>
    <xf numFmtId="2" fontId="6" fillId="0" borderId="11" xfId="42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15" fontId="5" fillId="34" borderId="10" xfId="47" applyNumberFormat="1" applyFont="1" applyFill="1" applyBorder="1">
      <alignment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15" fontId="0" fillId="0" borderId="0" xfId="47" applyNumberFormat="1" applyFont="1" applyFill="1" applyBorder="1">
      <alignment/>
      <protection/>
    </xf>
    <xf numFmtId="15" fontId="8" fillId="0" borderId="0" xfId="47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42" applyNumberFormat="1" applyFont="1" applyFill="1" applyAlignment="1">
      <alignment/>
    </xf>
    <xf numFmtId="4" fontId="5" fillId="34" borderId="11" xfId="42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2" fontId="6" fillId="34" borderId="10" xfId="44" applyNumberFormat="1" applyFont="1" applyFill="1" applyBorder="1" applyAlignment="1">
      <alignment/>
    </xf>
    <xf numFmtId="2" fontId="6" fillId="34" borderId="11" xfId="42" applyNumberFormat="1" applyFont="1" applyFill="1" applyBorder="1" applyAlignment="1">
      <alignment/>
    </xf>
    <xf numFmtId="2" fontId="6" fillId="34" borderId="11" xfId="44" applyNumberFormat="1" applyFont="1" applyFill="1" applyBorder="1" applyAlignment="1">
      <alignment/>
    </xf>
    <xf numFmtId="2" fontId="6" fillId="34" borderId="10" xfId="44" applyNumberFormat="1" applyFont="1" applyFill="1" applyBorder="1" applyAlignment="1">
      <alignment/>
    </xf>
    <xf numFmtId="2" fontId="6" fillId="34" borderId="11" xfId="44" applyNumberFormat="1" applyFont="1" applyFill="1" applyBorder="1" applyAlignment="1">
      <alignment/>
    </xf>
    <xf numFmtId="4" fontId="5" fillId="34" borderId="0" xfId="42" applyNumberFormat="1" applyFont="1" applyFill="1" applyAlignment="1">
      <alignment/>
    </xf>
    <xf numFmtId="2" fontId="5" fillId="34" borderId="0" xfId="42" applyNumberFormat="1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2" fontId="6" fillId="34" borderId="10" xfId="44" applyNumberFormat="1" applyFont="1" applyFill="1" applyBorder="1" applyAlignment="1">
      <alignment horizontal="center"/>
    </xf>
    <xf numFmtId="2" fontId="5" fillId="34" borderId="0" xfId="0" applyNumberFormat="1" applyFont="1" applyFill="1" applyAlignment="1">
      <alignment/>
    </xf>
    <xf numFmtId="7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/>
    </xf>
    <xf numFmtId="15" fontId="0" fillId="34" borderId="10" xfId="47" applyNumberFormat="1" applyFont="1" applyFill="1" applyBorder="1">
      <alignment/>
      <protection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42" applyNumberFormat="1" applyFont="1" applyFill="1" applyAlignment="1">
      <alignment/>
    </xf>
    <xf numFmtId="0" fontId="8" fillId="0" borderId="12" xfId="0" applyFon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0" xfId="42" applyNumberFormat="1" applyFont="1" applyFill="1" applyAlignment="1">
      <alignment/>
    </xf>
    <xf numFmtId="2" fontId="0" fillId="34" borderId="0" xfId="42" applyNumberFormat="1" applyFont="1" applyFill="1" applyAlignment="1">
      <alignment/>
    </xf>
    <xf numFmtId="0" fontId="5" fillId="34" borderId="10" xfId="0" applyFont="1" applyFill="1" applyBorder="1" applyAlignment="1">
      <alignment/>
    </xf>
    <xf numFmtId="2" fontId="0" fillId="34" borderId="0" xfId="0" applyNumberFormat="1" applyFill="1" applyAlignment="1">
      <alignment/>
    </xf>
    <xf numFmtId="2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2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0" xfId="42" applyNumberFormat="1" applyFont="1" applyFill="1" applyAlignment="1">
      <alignment/>
    </xf>
    <xf numFmtId="0" fontId="14" fillId="0" borderId="0" xfId="0" applyFont="1" applyFill="1" applyBorder="1" applyAlignment="1">
      <alignment/>
    </xf>
    <xf numFmtId="164" fontId="0" fillId="0" borderId="10" xfId="47" applyNumberFormat="1" applyFont="1" applyFill="1" applyBorder="1" quotePrefix="1">
      <alignment/>
      <protection/>
    </xf>
    <xf numFmtId="0" fontId="0" fillId="0" borderId="10" xfId="0" applyFont="1" applyFill="1" applyBorder="1" applyAlignment="1">
      <alignment horizontal="right"/>
    </xf>
    <xf numFmtId="2" fontId="0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1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6" fillId="0" borderId="12" xfId="44" applyNumberFormat="1" applyFont="1" applyFill="1" applyBorder="1" applyAlignment="1">
      <alignment/>
    </xf>
    <xf numFmtId="15" fontId="0" fillId="0" borderId="10" xfId="47" applyNumberFormat="1" applyFill="1" applyBorder="1" quotePrefix="1">
      <alignment/>
      <protection/>
    </xf>
    <xf numFmtId="0" fontId="6" fillId="0" borderId="10" xfId="0" applyFont="1" applyFill="1" applyBorder="1" applyAlignment="1">
      <alignment/>
    </xf>
    <xf numFmtId="7" fontId="6" fillId="0" borderId="10" xfId="44" applyNumberFormat="1" applyFont="1" applyFill="1" applyBorder="1" applyAlignment="1">
      <alignment/>
    </xf>
    <xf numFmtId="4" fontId="14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5" fillId="0" borderId="0" xfId="42" applyNumberFormat="1" applyFont="1" applyFill="1" applyBorder="1" applyAlignment="1">
      <alignment/>
    </xf>
    <xf numFmtId="4" fontId="6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Dat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H\Drawer%208\August%202007\August%2028,%202007#8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SH\Sharon\sharon%20excel%20dbs\2007\August\August%2028,%202007%20s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 2"/>
      <sheetName val="JUDY P"/>
      <sheetName val="drawer8"/>
      <sheetName val="danna"/>
      <sheetName val="TWO"/>
      <sheetName val="JP"/>
      <sheetName val="8"/>
      <sheetName val="DMR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J"/>
      <sheetName val="AK"/>
      <sheetName val="AL"/>
      <sheetName val="AM"/>
      <sheetName val="AN"/>
      <sheetName val="AO"/>
      <sheetName val="AP"/>
      <sheetName val="AQ"/>
      <sheetName val="AR"/>
      <sheetName val="AS"/>
      <sheetName val="AT"/>
      <sheetName val="AU"/>
      <sheetName val="AV"/>
      <sheetName val="AW"/>
      <sheetName val="AX"/>
      <sheetName val="AY"/>
      <sheetName val="AZ"/>
      <sheetName val="BA"/>
      <sheetName val="BB"/>
      <sheetName val="BC"/>
      <sheetName val="BD"/>
      <sheetName val="BE"/>
      <sheetName val="BF"/>
      <sheetName val="BG"/>
      <sheetName val="BH"/>
      <sheetName val="BI"/>
      <sheetName val="BJ"/>
      <sheetName val="BK"/>
      <sheetName val="BL"/>
      <sheetName val="BM"/>
      <sheetName val="BN"/>
      <sheetName val="BO"/>
      <sheetName val="BP"/>
      <sheetName val="BQ"/>
      <sheetName val="BR"/>
      <sheetName val="BS"/>
      <sheetName val="BT"/>
      <sheetName val="BU"/>
      <sheetName val="BV"/>
      <sheetName val="BW"/>
      <sheetName val="BX"/>
      <sheetName val="BY"/>
      <sheetName val="BZ"/>
      <sheetName val="CA"/>
      <sheetName val="CB"/>
      <sheetName val="CC"/>
      <sheetName val="CD"/>
      <sheetName val="CE"/>
      <sheetName val="CF"/>
      <sheetName val="CG"/>
      <sheetName val="CH"/>
      <sheetName val="CI"/>
      <sheetName val="CJ"/>
      <sheetName val="CK"/>
      <sheetName val="CL"/>
      <sheetName val="CM"/>
      <sheetName val="CN"/>
      <sheetName val="CO"/>
      <sheetName val="CP"/>
      <sheetName val="CQ"/>
      <sheetName val="CR"/>
      <sheetName val="CS"/>
      <sheetName val="CT"/>
      <sheetName val="CU"/>
      <sheetName val="CV"/>
      <sheetName val="CW"/>
      <sheetName val="CX"/>
      <sheetName val="CY"/>
      <sheetName val="CZ"/>
      <sheetName val="DA"/>
      <sheetName val="DB"/>
      <sheetName val="DC"/>
      <sheetName val="DD"/>
      <sheetName val="DE"/>
      <sheetName val="DF"/>
      <sheetName val="DG"/>
      <sheetName val="DH"/>
      <sheetName val="DI"/>
      <sheetName val="DJ"/>
      <sheetName val="DK"/>
      <sheetName val="DL"/>
      <sheetName val="DM"/>
      <sheetName val="DN"/>
      <sheetName val="DO"/>
      <sheetName val="DP"/>
      <sheetName val="DQ"/>
      <sheetName val="DR"/>
      <sheetName val="DS"/>
      <sheetName val="DT"/>
      <sheetName val="DU"/>
      <sheetName val="DV"/>
      <sheetName val="DW"/>
      <sheetName val="DX"/>
      <sheetName val="DY"/>
      <sheetName val="DZ"/>
      <sheetName val="EA"/>
      <sheetName val="EB"/>
      <sheetName val="EC"/>
      <sheetName val="ED"/>
      <sheetName val="EE"/>
      <sheetName val="EF"/>
      <sheetName val="EG"/>
      <sheetName val="EH"/>
      <sheetName val="EI"/>
      <sheetName val="EJ"/>
      <sheetName val="EK"/>
      <sheetName val="EL"/>
      <sheetName val="EM"/>
      <sheetName val="EN"/>
      <sheetName val="EO"/>
      <sheetName val="EP"/>
      <sheetName val="EQ"/>
      <sheetName val="ER"/>
      <sheetName val="ES"/>
      <sheetName val="ET"/>
      <sheetName val="EU"/>
      <sheetName val="EV"/>
      <sheetName val="EW"/>
      <sheetName val="EX"/>
      <sheetName val="EY"/>
      <sheetName val="EZ"/>
      <sheetName val="FA"/>
      <sheetName val="FB"/>
      <sheetName val="FC"/>
      <sheetName val="FD"/>
      <sheetName val="FE"/>
      <sheetName val="FF"/>
      <sheetName val="FG"/>
      <sheetName val="FH"/>
      <sheetName val="FI"/>
      <sheetName val="FJ"/>
      <sheetName val="FK"/>
      <sheetName val="FL"/>
      <sheetName val="FM"/>
      <sheetName val="FN"/>
      <sheetName val="FO"/>
      <sheetName val="FP"/>
      <sheetName val="FQ"/>
      <sheetName val="FR"/>
      <sheetName val="FS"/>
      <sheetName val="FT"/>
      <sheetName val="FU"/>
      <sheetName val="FV"/>
      <sheetName val="FW"/>
      <sheetName val="FX"/>
      <sheetName val="FY"/>
      <sheetName val="FZ"/>
      <sheetName val="GA"/>
      <sheetName val="GB"/>
      <sheetName val="GC"/>
      <sheetName val="GD"/>
    </sheetNames>
    <sheetDataSet>
      <sheetData sheetId="2">
        <row r="3">
          <cell r="B3" t="str">
            <v>CS#</v>
          </cell>
          <cell r="C3" t="str">
            <v>TOTAL FEES</v>
          </cell>
          <cell r="D3" t="str">
            <v>CODE</v>
          </cell>
          <cell r="E3" t="str">
            <v>MISC</v>
          </cell>
          <cell r="F3" t="str">
            <v>CREDIT CARD</v>
          </cell>
          <cell r="G3" t="str">
            <v>CASH REC'D</v>
          </cell>
          <cell r="H3" t="str">
            <v>CHECKS</v>
          </cell>
          <cell r="I3" t="str">
            <v>CHG.RET</v>
          </cell>
          <cell r="J3" t="str">
            <v>OTHER</v>
          </cell>
          <cell r="K3" t="str">
            <v>C/S TOTAL</v>
          </cell>
          <cell r="L3" t="str">
            <v>G/R #</v>
          </cell>
          <cell r="M3" t="str">
            <v>G/R AMOUNT</v>
          </cell>
          <cell r="N3" t="str">
            <v>CASH</v>
          </cell>
          <cell r="O3" t="str">
            <v>COIN</v>
          </cell>
          <cell r="P3" t="str">
            <v>CHECKS</v>
          </cell>
          <cell r="Q3" t="str">
            <v>CODE1</v>
          </cell>
          <cell r="R3" t="str">
            <v>CODE2</v>
          </cell>
          <cell r="S3" t="str">
            <v>CODE3</v>
          </cell>
          <cell r="T3" t="str">
            <v>CODE4</v>
          </cell>
          <cell r="U3" t="str">
            <v>CR/CD  VC</v>
          </cell>
          <cell r="V3" t="str">
            <v>CR/CD AM</v>
          </cell>
          <cell r="W3" t="str">
            <v>DIR DEP</v>
          </cell>
          <cell r="X3" t="str">
            <v>OTHER</v>
          </cell>
          <cell r="Y3" t="str">
            <v>TOT G/R</v>
          </cell>
          <cell r="Z3" t="str">
            <v>CKS CASH</v>
          </cell>
          <cell r="AA3" t="str">
            <v>OTHER</v>
          </cell>
          <cell r="AD3" t="str">
            <v>$100</v>
          </cell>
          <cell r="AH3" t="str">
            <v> </v>
          </cell>
          <cell r="AJ3" t="str">
            <v>1.00</v>
          </cell>
          <cell r="AN3" t="str">
            <v> </v>
          </cell>
        </row>
        <row r="4">
          <cell r="A4" t="str">
            <v> 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  <cell r="G4" t="str">
            <v> </v>
          </cell>
          <cell r="H4" t="str">
            <v> </v>
          </cell>
          <cell r="I4" t="str">
            <v> </v>
          </cell>
          <cell r="J4" t="str">
            <v> </v>
          </cell>
          <cell r="K4">
            <v>0</v>
          </cell>
          <cell r="L4">
            <v>386090</v>
          </cell>
          <cell r="M4">
            <v>500</v>
          </cell>
          <cell r="N4" t="str">
            <v> </v>
          </cell>
          <cell r="P4" t="str">
            <v> </v>
          </cell>
          <cell r="Q4" t="str">
            <v>ro</v>
          </cell>
          <cell r="R4" t="str">
            <v> 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>
            <v>500</v>
          </cell>
          <cell r="Y4">
            <v>500</v>
          </cell>
          <cell r="Z4" t="str">
            <v> </v>
          </cell>
          <cell r="AA4" t="str">
            <v> </v>
          </cell>
          <cell r="AD4" t="str">
            <v> $ 50</v>
          </cell>
          <cell r="AF4" t="str">
            <v> </v>
          </cell>
          <cell r="AH4" t="str">
            <v> </v>
          </cell>
          <cell r="AJ4" t="str">
            <v>.50</v>
          </cell>
          <cell r="AN4" t="str">
            <v> </v>
          </cell>
        </row>
        <row r="5">
          <cell r="B5" t="str">
            <v> </v>
          </cell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K5">
            <v>0</v>
          </cell>
          <cell r="L5">
            <v>386091</v>
          </cell>
          <cell r="M5">
            <v>1000</v>
          </cell>
          <cell r="N5" t="str">
            <v> </v>
          </cell>
          <cell r="O5" t="str">
            <v> </v>
          </cell>
          <cell r="P5" t="str">
            <v> </v>
          </cell>
          <cell r="Q5" t="str">
            <v>bo</v>
          </cell>
          <cell r="R5" t="str">
            <v> </v>
          </cell>
          <cell r="S5" t="str">
            <v> </v>
          </cell>
          <cell r="T5" t="str">
            <v> </v>
          </cell>
          <cell r="U5" t="str">
            <v> </v>
          </cell>
          <cell r="W5">
            <v>1000</v>
          </cell>
          <cell r="Y5">
            <v>1000</v>
          </cell>
          <cell r="AD5" t="str">
            <v>$ 20</v>
          </cell>
          <cell r="AF5" t="str">
            <v> </v>
          </cell>
          <cell r="AH5" t="str">
            <v> </v>
          </cell>
          <cell r="AJ5" t="str">
            <v>.25</v>
          </cell>
          <cell r="AL5" t="str">
            <v> </v>
          </cell>
          <cell r="AN5" t="str">
            <v> </v>
          </cell>
        </row>
        <row r="6">
          <cell r="B6" t="str">
            <v> </v>
          </cell>
          <cell r="C6" t="str">
            <v> </v>
          </cell>
          <cell r="D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str">
            <v> </v>
          </cell>
          <cell r="K6">
            <v>0</v>
          </cell>
          <cell r="L6">
            <v>386092</v>
          </cell>
          <cell r="M6">
            <v>2500</v>
          </cell>
          <cell r="N6" t="str">
            <v> </v>
          </cell>
          <cell r="P6" t="str">
            <v> </v>
          </cell>
          <cell r="Q6" t="str">
            <v>fd</v>
          </cell>
          <cell r="R6" t="str">
            <v> </v>
          </cell>
          <cell r="S6" t="str">
            <v> </v>
          </cell>
          <cell r="U6" t="str">
            <v> </v>
          </cell>
          <cell r="V6" t="str">
            <v> </v>
          </cell>
          <cell r="W6">
            <v>2500</v>
          </cell>
          <cell r="Y6">
            <v>2500</v>
          </cell>
          <cell r="AD6" t="str">
            <v>$ 10</v>
          </cell>
          <cell r="AF6" t="str">
            <v> </v>
          </cell>
          <cell r="AH6" t="str">
            <v> </v>
          </cell>
          <cell r="AJ6" t="str">
            <v>.10</v>
          </cell>
          <cell r="AL6" t="str">
            <v> </v>
          </cell>
          <cell r="AN6" t="str">
            <v> 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H7" t="str">
            <v> </v>
          </cell>
          <cell r="I7" t="str">
            <v> </v>
          </cell>
          <cell r="K7">
            <v>0</v>
          </cell>
          <cell r="L7">
            <v>386093</v>
          </cell>
          <cell r="M7">
            <v>3845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cu</v>
          </cell>
          <cell r="U7" t="str">
            <v> </v>
          </cell>
          <cell r="W7">
            <v>3845</v>
          </cell>
          <cell r="Y7">
            <v>3845</v>
          </cell>
          <cell r="AD7" t="str">
            <v>$  5</v>
          </cell>
          <cell r="AF7" t="str">
            <v> </v>
          </cell>
          <cell r="AH7" t="str">
            <v> </v>
          </cell>
          <cell r="AJ7" t="str">
            <v>.05</v>
          </cell>
          <cell r="AL7" t="str">
            <v> </v>
          </cell>
          <cell r="AN7" t="str">
            <v> </v>
          </cell>
        </row>
        <row r="8">
          <cell r="B8" t="str">
            <v> </v>
          </cell>
          <cell r="C8" t="str">
            <v> </v>
          </cell>
          <cell r="D8" t="str">
            <v> </v>
          </cell>
          <cell r="F8" t="str">
            <v> </v>
          </cell>
          <cell r="G8" t="str">
            <v> </v>
          </cell>
          <cell r="H8" t="str">
            <v> </v>
          </cell>
          <cell r="I8" t="str">
            <v> </v>
          </cell>
          <cell r="K8">
            <v>0</v>
          </cell>
          <cell r="L8">
            <v>386094</v>
          </cell>
          <cell r="M8">
            <v>4200</v>
          </cell>
          <cell r="N8" t="str">
            <v> </v>
          </cell>
          <cell r="O8" t="str">
            <v> </v>
          </cell>
          <cell r="P8" t="str">
            <v> </v>
          </cell>
          <cell r="Q8" t="str">
            <v>sd</v>
          </cell>
          <cell r="R8" t="str">
            <v> </v>
          </cell>
          <cell r="S8" t="str">
            <v> </v>
          </cell>
          <cell r="V8" t="str">
            <v> </v>
          </cell>
          <cell r="W8">
            <v>4200</v>
          </cell>
          <cell r="Y8">
            <v>4200</v>
          </cell>
          <cell r="AD8" t="str">
            <v>$  2</v>
          </cell>
          <cell r="AF8" t="str">
            <v> </v>
          </cell>
          <cell r="AH8" t="str">
            <v> </v>
          </cell>
          <cell r="AJ8" t="str">
            <v>.01</v>
          </cell>
          <cell r="AL8" t="str">
            <v> </v>
          </cell>
          <cell r="AN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  <cell r="K9">
            <v>0</v>
          </cell>
          <cell r="L9">
            <v>386095</v>
          </cell>
          <cell r="M9">
            <v>7975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ao</v>
          </cell>
          <cell r="R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>
            <v>7975</v>
          </cell>
          <cell r="Y9">
            <v>7975</v>
          </cell>
          <cell r="AD9" t="str">
            <v>$  1</v>
          </cell>
          <cell r="AF9" t="str">
            <v> </v>
          </cell>
          <cell r="AH9" t="str">
            <v> </v>
          </cell>
          <cell r="AJ9" t="str">
            <v/>
          </cell>
          <cell r="AL9" t="str">
            <v> </v>
          </cell>
        </row>
        <row r="10">
          <cell r="B10" t="str">
            <v> </v>
          </cell>
          <cell r="C10" t="str">
            <v> </v>
          </cell>
          <cell r="D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  <cell r="K10">
            <v>0</v>
          </cell>
          <cell r="N10" t="str">
            <v> </v>
          </cell>
          <cell r="P10" t="str">
            <v> </v>
          </cell>
          <cell r="Y10">
            <v>0</v>
          </cell>
          <cell r="AD10" t="str">
            <v>Subtotal:</v>
          </cell>
          <cell r="AF10">
            <v>0</v>
          </cell>
          <cell r="AH10">
            <v>0</v>
          </cell>
          <cell r="AL10">
            <v>0</v>
          </cell>
          <cell r="AN10">
            <v>0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 </v>
          </cell>
          <cell r="I11" t="str">
            <v> </v>
          </cell>
          <cell r="K11">
            <v>0</v>
          </cell>
          <cell r="N11" t="str">
            <v> </v>
          </cell>
          <cell r="P11" t="str">
            <v> </v>
          </cell>
          <cell r="R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Y11">
            <v>0</v>
          </cell>
          <cell r="AD11" t="str">
            <v>Total Cash:</v>
          </cell>
          <cell r="AF11" t="str">
            <v>.</v>
          </cell>
          <cell r="AG11" t="str">
            <v>.</v>
          </cell>
          <cell r="AH11" t="str">
            <v>.</v>
          </cell>
          <cell r="AI11" t="str">
            <v>.</v>
          </cell>
          <cell r="AJ11" t="str">
            <v>.</v>
          </cell>
          <cell r="AK11" t="str">
            <v>.</v>
          </cell>
          <cell r="AL11" t="str">
            <v>.</v>
          </cell>
          <cell r="AM11" t="str">
            <v>.</v>
          </cell>
          <cell r="AN11" t="str">
            <v>.</v>
          </cell>
          <cell r="AO11" t="str">
            <v>.</v>
          </cell>
          <cell r="AP11" t="str">
            <v>.</v>
          </cell>
          <cell r="AR11">
            <v>0</v>
          </cell>
        </row>
        <row r="12">
          <cell r="B12" t="str">
            <v> </v>
          </cell>
          <cell r="C12" t="str">
            <v> </v>
          </cell>
          <cell r="D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K12">
            <v>0</v>
          </cell>
          <cell r="P12" t="str">
            <v> </v>
          </cell>
          <cell r="R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Y12">
            <v>0</v>
          </cell>
          <cell r="AL12" t="str">
            <v> 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K13">
            <v>0</v>
          </cell>
          <cell r="N13" t="str">
            <v> </v>
          </cell>
          <cell r="O13" t="str">
            <v> </v>
          </cell>
          <cell r="P13" t="str">
            <v> </v>
          </cell>
          <cell r="Y13">
            <v>0</v>
          </cell>
        </row>
        <row r="14">
          <cell r="B14" t="str">
            <v> </v>
          </cell>
          <cell r="C14" t="str">
            <v> </v>
          </cell>
          <cell r="D14" t="str">
            <v> 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K14">
            <v>0</v>
          </cell>
          <cell r="N14" t="str">
            <v> </v>
          </cell>
          <cell r="P14" t="str">
            <v> </v>
          </cell>
          <cell r="Y14">
            <v>0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H15" t="str">
            <v> </v>
          </cell>
          <cell r="I15" t="str">
            <v> </v>
          </cell>
          <cell r="K15">
            <v>0</v>
          </cell>
          <cell r="N15" t="str">
            <v> </v>
          </cell>
          <cell r="O15" t="str">
            <v> </v>
          </cell>
          <cell r="P15" t="str">
            <v> </v>
          </cell>
          <cell r="Y15">
            <v>0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F16" t="str">
            <v> </v>
          </cell>
          <cell r="G16" t="str">
            <v> </v>
          </cell>
          <cell r="H16" t="str">
            <v> </v>
          </cell>
          <cell r="I16" t="str">
            <v> </v>
          </cell>
          <cell r="K16">
            <v>0</v>
          </cell>
          <cell r="N16" t="str">
            <v> </v>
          </cell>
          <cell r="P16" t="str">
            <v> </v>
          </cell>
          <cell r="U16" t="str">
            <v> </v>
          </cell>
          <cell r="Y16">
            <v>0</v>
          </cell>
        </row>
        <row r="17">
          <cell r="B17" t="str">
            <v> </v>
          </cell>
          <cell r="C17" t="str">
            <v> </v>
          </cell>
          <cell r="H17" t="str">
            <v> </v>
          </cell>
          <cell r="K17">
            <v>0</v>
          </cell>
          <cell r="N17" t="str">
            <v> </v>
          </cell>
          <cell r="O17" t="str">
            <v> </v>
          </cell>
          <cell r="P17" t="str">
            <v> </v>
          </cell>
          <cell r="U17" t="str">
            <v> </v>
          </cell>
          <cell r="Y17">
            <v>0</v>
          </cell>
        </row>
        <row r="18">
          <cell r="B18" t="str">
            <v> </v>
          </cell>
          <cell r="C18" t="str">
            <v> </v>
          </cell>
          <cell r="H18" t="str">
            <v> </v>
          </cell>
          <cell r="K18">
            <v>0</v>
          </cell>
          <cell r="N18" t="str">
            <v> </v>
          </cell>
          <cell r="O18" t="str">
            <v> </v>
          </cell>
          <cell r="P18" t="str">
            <v> </v>
          </cell>
          <cell r="U18" t="str">
            <v> </v>
          </cell>
          <cell r="Y18">
            <v>0</v>
          </cell>
        </row>
        <row r="19">
          <cell r="B19" t="str">
            <v> </v>
          </cell>
          <cell r="C19" t="str">
            <v> </v>
          </cell>
          <cell r="H19" t="str">
            <v> </v>
          </cell>
          <cell r="K19">
            <v>0</v>
          </cell>
          <cell r="P19" t="str">
            <v> </v>
          </cell>
          <cell r="Y19">
            <v>0</v>
          </cell>
        </row>
        <row r="20">
          <cell r="B20" t="str">
            <v> </v>
          </cell>
          <cell r="C20" t="str">
            <v> </v>
          </cell>
          <cell r="D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K20">
            <v>0</v>
          </cell>
          <cell r="P20" t="str">
            <v> </v>
          </cell>
          <cell r="Y20">
            <v>0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F21" t="str">
            <v> </v>
          </cell>
          <cell r="H21" t="str">
            <v> </v>
          </cell>
          <cell r="K21">
            <v>0</v>
          </cell>
          <cell r="N21" t="str">
            <v> </v>
          </cell>
          <cell r="P21" t="str">
            <v> </v>
          </cell>
          <cell r="Y21">
            <v>0</v>
          </cell>
        </row>
        <row r="22">
          <cell r="K22">
            <v>0</v>
          </cell>
          <cell r="P22" t="str">
            <v> </v>
          </cell>
          <cell r="Y22">
            <v>0</v>
          </cell>
        </row>
        <row r="23">
          <cell r="K23">
            <v>0</v>
          </cell>
          <cell r="P23" t="str">
            <v> </v>
          </cell>
          <cell r="Y23">
            <v>0</v>
          </cell>
        </row>
        <row r="24">
          <cell r="B24" t="str">
            <v> </v>
          </cell>
          <cell r="C24" t="str">
            <v> </v>
          </cell>
          <cell r="H24" t="str">
            <v> </v>
          </cell>
          <cell r="K24">
            <v>0</v>
          </cell>
          <cell r="P24" t="str">
            <v> </v>
          </cell>
          <cell r="U24" t="str">
            <v> </v>
          </cell>
          <cell r="Y24">
            <v>0</v>
          </cell>
        </row>
        <row r="25">
          <cell r="B25" t="str">
            <v> </v>
          </cell>
          <cell r="C25" t="str">
            <v> </v>
          </cell>
          <cell r="G25" t="str">
            <v> </v>
          </cell>
          <cell r="K25">
            <v>0</v>
          </cell>
          <cell r="P25" t="str">
            <v> </v>
          </cell>
          <cell r="U25" t="str">
            <v> </v>
          </cell>
          <cell r="Y25">
            <v>0</v>
          </cell>
        </row>
        <row r="26">
          <cell r="K26">
            <v>0</v>
          </cell>
          <cell r="Y26">
            <v>0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0</v>
          </cell>
          <cell r="Y29">
            <v>0</v>
          </cell>
        </row>
        <row r="30">
          <cell r="K30">
            <v>0</v>
          </cell>
          <cell r="Y30">
            <v>0</v>
          </cell>
        </row>
        <row r="31">
          <cell r="K31">
            <v>0</v>
          </cell>
          <cell r="Y31">
            <v>0</v>
          </cell>
        </row>
        <row r="32">
          <cell r="K32">
            <v>0</v>
          </cell>
          <cell r="Y32">
            <v>0</v>
          </cell>
        </row>
        <row r="33">
          <cell r="K33">
            <v>0</v>
          </cell>
          <cell r="Y33">
            <v>0</v>
          </cell>
        </row>
        <row r="34">
          <cell r="K34">
            <v>0</v>
          </cell>
          <cell r="Y34">
            <v>0</v>
          </cell>
        </row>
        <row r="35">
          <cell r="K35">
            <v>0</v>
          </cell>
          <cell r="Y35">
            <v>0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0</v>
          </cell>
        </row>
        <row r="38">
          <cell r="K38">
            <v>0</v>
          </cell>
          <cell r="Y38">
            <v>0</v>
          </cell>
        </row>
        <row r="39">
          <cell r="K39">
            <v>0</v>
          </cell>
          <cell r="Y39">
            <v>0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0</v>
          </cell>
          <cell r="Y43">
            <v>0</v>
          </cell>
        </row>
        <row r="44">
          <cell r="K44">
            <v>0</v>
          </cell>
          <cell r="Y44">
            <v>0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0</v>
          </cell>
          <cell r="Y48">
            <v>0</v>
          </cell>
        </row>
        <row r="49">
          <cell r="K49">
            <v>0</v>
          </cell>
          <cell r="Y49">
            <v>0</v>
          </cell>
        </row>
        <row r="50">
          <cell r="K50">
            <v>0</v>
          </cell>
          <cell r="Y50">
            <v>0</v>
          </cell>
        </row>
        <row r="51">
          <cell r="K51">
            <v>0</v>
          </cell>
          <cell r="Y51">
            <v>0</v>
          </cell>
        </row>
        <row r="52">
          <cell r="K52">
            <v>0</v>
          </cell>
          <cell r="Y52">
            <v>0</v>
          </cell>
        </row>
        <row r="53">
          <cell r="K53">
            <v>0</v>
          </cell>
          <cell r="Y53">
            <v>0</v>
          </cell>
        </row>
        <row r="54">
          <cell r="K54">
            <v>0</v>
          </cell>
          <cell r="Y54">
            <v>0</v>
          </cell>
        </row>
        <row r="55">
          <cell r="Y55">
            <v>0</v>
          </cell>
        </row>
        <row r="56">
          <cell r="Y56">
            <v>0</v>
          </cell>
        </row>
        <row r="57">
          <cell r="Y57">
            <v>0</v>
          </cell>
        </row>
        <row r="59">
          <cell r="C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 </v>
          </cell>
          <cell r="M59">
            <v>20020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20020</v>
          </cell>
          <cell r="X59">
            <v>0</v>
          </cell>
          <cell r="Y59">
            <v>20020</v>
          </cell>
          <cell r="Z59">
            <v>0</v>
          </cell>
          <cell r="AA59">
            <v>0</v>
          </cell>
        </row>
        <row r="60">
          <cell r="F60" t="str">
            <v> </v>
          </cell>
        </row>
        <row r="66">
          <cell r="L66" t="str">
            <v> </v>
          </cell>
        </row>
        <row r="68">
          <cell r="B68" t="str">
            <v>tot cov/sh</v>
          </cell>
          <cell r="C68">
            <v>0</v>
          </cell>
        </row>
        <row r="69">
          <cell r="B69" t="str">
            <v>tot cr/cd</v>
          </cell>
          <cell r="C69">
            <v>0</v>
          </cell>
        </row>
        <row r="70">
          <cell r="B70" t="str">
            <v>tot cks</v>
          </cell>
          <cell r="C70">
            <v>0</v>
          </cell>
        </row>
        <row r="71">
          <cell r="B71" t="str">
            <v>tot cash</v>
          </cell>
          <cell r="C71">
            <v>3000</v>
          </cell>
        </row>
        <row r="72">
          <cell r="B72" t="str">
            <v>cks g/r</v>
          </cell>
          <cell r="C72">
            <v>0</v>
          </cell>
        </row>
        <row r="73">
          <cell r="A73" t="str">
            <v> </v>
          </cell>
          <cell r="B73" t="str">
            <v>cks cashed</v>
          </cell>
          <cell r="C73">
            <v>0</v>
          </cell>
        </row>
        <row r="74">
          <cell r="B74" t="str">
            <v>cks c/s</v>
          </cell>
          <cell r="C74">
            <v>0</v>
          </cell>
        </row>
        <row r="75">
          <cell r="B75" t="str">
            <v>higher</v>
          </cell>
          <cell r="C75">
            <v>386095</v>
          </cell>
        </row>
        <row r="76">
          <cell r="B76" t="str">
            <v>lower</v>
          </cell>
          <cell r="C76">
            <v>386090</v>
          </cell>
        </row>
      </sheetData>
      <sheetData sheetId="55">
        <row r="1">
          <cell r="D1" t="str">
            <v>CODE1</v>
          </cell>
          <cell r="F1" t="str">
            <v>CODE1</v>
          </cell>
        </row>
        <row r="2">
          <cell r="D2" t="str">
            <v>TE</v>
          </cell>
          <cell r="F2" t="str">
            <v>RG</v>
          </cell>
        </row>
        <row r="4">
          <cell r="D4" t="str">
            <v>CODE1</v>
          </cell>
        </row>
        <row r="5">
          <cell r="D5" t="str">
            <v>AL</v>
          </cell>
        </row>
        <row r="11">
          <cell r="B11" t="str">
            <v>CODE1</v>
          </cell>
          <cell r="D11" t="str">
            <v>CODE1</v>
          </cell>
        </row>
        <row r="12">
          <cell r="B12" t="str">
            <v>V1</v>
          </cell>
          <cell r="D12" t="str">
            <v>MS</v>
          </cell>
        </row>
        <row r="14">
          <cell r="B14" t="str">
            <v>CODE1</v>
          </cell>
        </row>
        <row r="15">
          <cell r="B15" t="str">
            <v>V2</v>
          </cell>
        </row>
        <row r="17">
          <cell r="B17" t="str">
            <v>CODE1</v>
          </cell>
        </row>
        <row r="18">
          <cell r="B18" t="str">
            <v>H1</v>
          </cell>
        </row>
        <row r="20">
          <cell r="B20" t="str">
            <v>CODE1</v>
          </cell>
        </row>
        <row r="21">
          <cell r="B21" t="str">
            <v>H2</v>
          </cell>
        </row>
        <row r="23">
          <cell r="B23" t="str">
            <v>CODE1</v>
          </cell>
          <cell r="F23" t="str">
            <v>CODE1</v>
          </cell>
        </row>
        <row r="24">
          <cell r="B24" t="str">
            <v>H3</v>
          </cell>
          <cell r="F24" t="str">
            <v>DF</v>
          </cell>
        </row>
        <row r="26">
          <cell r="B26" t="str">
            <v>CODE1</v>
          </cell>
          <cell r="D26" t="str">
            <v>CODE1</v>
          </cell>
        </row>
        <row r="27">
          <cell r="B27" t="str">
            <v>PR</v>
          </cell>
          <cell r="D27" t="str">
            <v>TR</v>
          </cell>
        </row>
        <row r="29">
          <cell r="B29" t="str">
            <v>CODE1</v>
          </cell>
          <cell r="D29" t="str">
            <v>CODE1</v>
          </cell>
          <cell r="E29" t="str">
            <v>HOTEL</v>
          </cell>
          <cell r="F29" t="str">
            <v>CODE1</v>
          </cell>
        </row>
        <row r="30">
          <cell r="B30" t="str">
            <v>RV</v>
          </cell>
          <cell r="C30" t="str">
            <v>REC SPORTS</v>
          </cell>
          <cell r="D30" t="str">
            <v>RS</v>
          </cell>
          <cell r="E30" t="str">
            <v>C J CAFÉ</v>
          </cell>
          <cell r="F30" t="str">
            <v>CJ</v>
          </cell>
        </row>
        <row r="32">
          <cell r="B32" t="str">
            <v>CODE1</v>
          </cell>
        </row>
        <row r="33">
          <cell r="B33" t="str">
            <v>ST</v>
          </cell>
        </row>
        <row r="35">
          <cell r="B35" t="str">
            <v>CODE1</v>
          </cell>
        </row>
        <row r="36">
          <cell r="B36" t="str">
            <v>NE</v>
          </cell>
        </row>
        <row r="38">
          <cell r="B38" t="str">
            <v>CODE1</v>
          </cell>
          <cell r="F38" t="str">
            <v>CODE1</v>
          </cell>
        </row>
        <row r="39">
          <cell r="B39" t="str">
            <v>WT</v>
          </cell>
          <cell r="F39" t="str">
            <v>DA</v>
          </cell>
        </row>
        <row r="41">
          <cell r="B41" t="str">
            <v>CODE1</v>
          </cell>
          <cell r="F41" t="str">
            <v>CODE1</v>
          </cell>
        </row>
        <row r="42">
          <cell r="B42" t="str">
            <v>OT</v>
          </cell>
          <cell r="F42" t="str">
            <v>TC</v>
          </cell>
        </row>
        <row r="44">
          <cell r="B44" t="str">
            <v>CODE1</v>
          </cell>
          <cell r="D44" t="str">
            <v>CODE1</v>
          </cell>
        </row>
        <row r="45">
          <cell r="B45" t="str">
            <v>UN</v>
          </cell>
          <cell r="D45" t="str">
            <v>FA</v>
          </cell>
        </row>
        <row r="47">
          <cell r="D47" t="str">
            <v>CODE1</v>
          </cell>
          <cell r="F47" t="str">
            <v>CODE1</v>
          </cell>
        </row>
        <row r="48">
          <cell r="D48" t="str">
            <v>RO</v>
          </cell>
          <cell r="F48" t="str">
            <v>CC</v>
          </cell>
        </row>
        <row r="50">
          <cell r="D50" t="str">
            <v>CODE1</v>
          </cell>
          <cell r="F50" t="str">
            <v>CODE1</v>
          </cell>
        </row>
        <row r="51">
          <cell r="D51" t="str">
            <v>AO</v>
          </cell>
          <cell r="F51" t="str">
            <v>LI</v>
          </cell>
        </row>
        <row r="53">
          <cell r="B53" t="str">
            <v>CODE1</v>
          </cell>
          <cell r="D53" t="str">
            <v>CODE1</v>
          </cell>
          <cell r="F53" t="str">
            <v>CODE1</v>
          </cell>
        </row>
        <row r="54">
          <cell r="B54" t="str">
            <v>SD</v>
          </cell>
          <cell r="D54" t="str">
            <v>PI</v>
          </cell>
          <cell r="F54" t="str">
            <v>IN</v>
          </cell>
        </row>
        <row r="56">
          <cell r="B56" t="str">
            <v>CODE1</v>
          </cell>
          <cell r="D56" t="str">
            <v>CODE1</v>
          </cell>
        </row>
        <row r="57">
          <cell r="B57" t="str">
            <v>FD</v>
          </cell>
          <cell r="D57" t="str">
            <v>BO</v>
          </cell>
        </row>
        <row r="59">
          <cell r="D59" t="str">
            <v>CODE1</v>
          </cell>
        </row>
        <row r="60">
          <cell r="D60" t="str">
            <v>TS</v>
          </cell>
        </row>
        <row r="62">
          <cell r="B62" t="str">
            <v>CODE1</v>
          </cell>
          <cell r="D62" t="str">
            <v>CODE1</v>
          </cell>
        </row>
        <row r="63">
          <cell r="B63" t="str">
            <v>CU</v>
          </cell>
          <cell r="D63" t="str">
            <v>CH</v>
          </cell>
        </row>
        <row r="65">
          <cell r="D65" t="str">
            <v>CODE1</v>
          </cell>
        </row>
        <row r="66">
          <cell r="D66" t="str">
            <v>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AW 2"/>
      <sheetName val="JUDY P"/>
      <sheetName val="SHARON"/>
      <sheetName val="danna"/>
      <sheetName val="TWO"/>
      <sheetName val="JP"/>
      <sheetName val="SJS"/>
      <sheetName val="DMR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J"/>
      <sheetName val="AK"/>
      <sheetName val="AL"/>
      <sheetName val="AM"/>
      <sheetName val="AN"/>
      <sheetName val="AO"/>
      <sheetName val="AP"/>
      <sheetName val="AQ"/>
      <sheetName val="AR"/>
      <sheetName val="AS"/>
      <sheetName val="AT"/>
      <sheetName val="AU"/>
      <sheetName val="AV"/>
      <sheetName val="AW"/>
      <sheetName val="AX"/>
      <sheetName val="AY"/>
      <sheetName val="AZ"/>
      <sheetName val="BA"/>
      <sheetName val="BB"/>
      <sheetName val="BC"/>
      <sheetName val="BD"/>
      <sheetName val="BE"/>
      <sheetName val="BF"/>
      <sheetName val="BG"/>
      <sheetName val="BH"/>
      <sheetName val="BI"/>
      <sheetName val="BJ"/>
      <sheetName val="BK"/>
      <sheetName val="BL"/>
      <sheetName val="BM"/>
      <sheetName val="BN"/>
      <sheetName val="BO"/>
      <sheetName val="BP"/>
      <sheetName val="BQ"/>
      <sheetName val="BR"/>
      <sheetName val="BS"/>
      <sheetName val="BT"/>
      <sheetName val="BU"/>
      <sheetName val="BV"/>
      <sheetName val="BW"/>
      <sheetName val="BX"/>
      <sheetName val="BY"/>
      <sheetName val="BZ"/>
      <sheetName val="CA"/>
      <sheetName val="CB"/>
      <sheetName val="CC"/>
      <sheetName val="CD"/>
      <sheetName val="CE"/>
      <sheetName val="CF"/>
      <sheetName val="CG"/>
      <sheetName val="CH"/>
      <sheetName val="CI"/>
      <sheetName val="CJ"/>
      <sheetName val="CK"/>
      <sheetName val="CL"/>
      <sheetName val="CM"/>
      <sheetName val="CN"/>
      <sheetName val="CO"/>
      <sheetName val="CP"/>
      <sheetName val="CQ"/>
      <sheetName val="CR"/>
      <sheetName val="CS"/>
      <sheetName val="CT"/>
      <sheetName val="CU"/>
      <sheetName val="CV"/>
      <sheetName val="CW"/>
      <sheetName val="CX"/>
      <sheetName val="CY"/>
      <sheetName val="CZ"/>
      <sheetName val="DA"/>
      <sheetName val="DB"/>
      <sheetName val="DC"/>
      <sheetName val="DD"/>
      <sheetName val="DE"/>
      <sheetName val="DF"/>
      <sheetName val="DG"/>
      <sheetName val="DH"/>
      <sheetName val="DI"/>
      <sheetName val="DJ"/>
      <sheetName val="DK"/>
      <sheetName val="DL"/>
      <sheetName val="DM"/>
      <sheetName val="DN"/>
      <sheetName val="DO"/>
      <sheetName val="DP"/>
      <sheetName val="DQ"/>
      <sheetName val="DR"/>
      <sheetName val="DS"/>
      <sheetName val="DT"/>
      <sheetName val="DU"/>
      <sheetName val="DV"/>
      <sheetName val="DW"/>
      <sheetName val="DX"/>
      <sheetName val="DY"/>
      <sheetName val="DZ"/>
      <sheetName val="EA"/>
      <sheetName val="EB"/>
      <sheetName val="EC"/>
      <sheetName val="ED"/>
      <sheetName val="EE"/>
      <sheetName val="EF"/>
      <sheetName val="EG"/>
      <sheetName val="EH"/>
      <sheetName val="EI"/>
      <sheetName val="EJ"/>
      <sheetName val="EK"/>
      <sheetName val="EL"/>
      <sheetName val="EM"/>
      <sheetName val="EN"/>
      <sheetName val="EO"/>
      <sheetName val="EP"/>
      <sheetName val="EQ"/>
      <sheetName val="ER"/>
      <sheetName val="ES"/>
      <sheetName val="ET"/>
      <sheetName val="EU"/>
      <sheetName val="EV"/>
      <sheetName val="EW"/>
      <sheetName val="EX"/>
      <sheetName val="EY"/>
      <sheetName val="EZ"/>
      <sheetName val="FA"/>
      <sheetName val="FB"/>
      <sheetName val="FC"/>
      <sheetName val="FD"/>
      <sheetName val="FE"/>
      <sheetName val="FF"/>
      <sheetName val="FG"/>
      <sheetName val="FH"/>
      <sheetName val="FI"/>
      <sheetName val="FJ"/>
      <sheetName val="FK"/>
      <sheetName val="FL"/>
      <sheetName val="FM"/>
      <sheetName val="FN"/>
      <sheetName val="FO"/>
      <sheetName val="FP"/>
      <sheetName val="FQ"/>
      <sheetName val="FR"/>
      <sheetName val="FS"/>
      <sheetName val="FT"/>
      <sheetName val="FU"/>
      <sheetName val="FV"/>
      <sheetName val="FW"/>
      <sheetName val="FX"/>
      <sheetName val="FY"/>
      <sheetName val="FZ"/>
      <sheetName val="GA"/>
      <sheetName val="GB"/>
      <sheetName val="GC"/>
      <sheetName val="GD"/>
    </sheetNames>
    <sheetDataSet>
      <sheetData sheetId="2">
        <row r="2">
          <cell r="C2">
            <v>39322</v>
          </cell>
        </row>
        <row r="3">
          <cell r="B3" t="str">
            <v>CS#</v>
          </cell>
          <cell r="C3" t="str">
            <v>TOTAL FEES</v>
          </cell>
          <cell r="D3" t="str">
            <v>CODE</v>
          </cell>
          <cell r="E3" t="str">
            <v>MISC</v>
          </cell>
          <cell r="F3" t="str">
            <v>CREDIT CARD</v>
          </cell>
          <cell r="G3" t="str">
            <v>CASH REC'D</v>
          </cell>
          <cell r="H3" t="str">
            <v>CHECKS</v>
          </cell>
          <cell r="I3" t="str">
            <v>CHG.RET</v>
          </cell>
          <cell r="J3" t="str">
            <v>OTHER</v>
          </cell>
          <cell r="K3" t="str">
            <v>C/S TOTAL</v>
          </cell>
          <cell r="L3" t="str">
            <v>G/R #</v>
          </cell>
          <cell r="M3" t="str">
            <v>G/R AMOUNT</v>
          </cell>
          <cell r="N3" t="str">
            <v>CASH</v>
          </cell>
          <cell r="O3" t="str">
            <v>COIN</v>
          </cell>
          <cell r="P3" t="str">
            <v>CHECKS</v>
          </cell>
          <cell r="Q3" t="str">
            <v>CODE1</v>
          </cell>
          <cell r="R3" t="str">
            <v>CODE2</v>
          </cell>
          <cell r="S3" t="str">
            <v>CODE3</v>
          </cell>
          <cell r="T3" t="str">
            <v>CODE4</v>
          </cell>
          <cell r="U3" t="str">
            <v>CR/CD  VC</v>
          </cell>
          <cell r="V3" t="str">
            <v>CR/CD AM</v>
          </cell>
          <cell r="W3" t="str">
            <v>DIR DEP</v>
          </cell>
          <cell r="X3" t="str">
            <v>OTHER</v>
          </cell>
          <cell r="Y3" t="str">
            <v>TOT G/R</v>
          </cell>
          <cell r="Z3" t="str">
            <v>CKS CASH</v>
          </cell>
          <cell r="AA3" t="str">
            <v>OTHER</v>
          </cell>
          <cell r="AD3" t="str">
            <v>$100</v>
          </cell>
          <cell r="AF3">
            <v>1000</v>
          </cell>
          <cell r="AH3">
            <v>300</v>
          </cell>
          <cell r="AJ3" t="str">
            <v>1.00</v>
          </cell>
          <cell r="AN3" t="str">
            <v> </v>
          </cell>
        </row>
        <row r="4">
          <cell r="A4" t="str">
            <v> </v>
          </cell>
          <cell r="B4">
            <v>248</v>
          </cell>
          <cell r="C4">
            <v>1845</v>
          </cell>
          <cell r="D4" t="str">
            <v>UP</v>
          </cell>
          <cell r="E4" t="str">
            <v> </v>
          </cell>
          <cell r="F4">
            <v>1390</v>
          </cell>
          <cell r="G4">
            <v>380</v>
          </cell>
          <cell r="H4">
            <v>75</v>
          </cell>
          <cell r="I4" t="str">
            <v> </v>
          </cell>
          <cell r="J4" t="str">
            <v> </v>
          </cell>
          <cell r="K4">
            <v>1845</v>
          </cell>
          <cell r="L4">
            <v>386469</v>
          </cell>
          <cell r="M4">
            <v>440</v>
          </cell>
          <cell r="N4" t="str">
            <v> </v>
          </cell>
          <cell r="P4">
            <v>80</v>
          </cell>
          <cell r="Q4" t="str">
            <v>TC</v>
          </cell>
          <cell r="R4" t="str">
            <v> </v>
          </cell>
          <cell r="S4" t="str">
            <v> </v>
          </cell>
          <cell r="T4" t="str">
            <v> </v>
          </cell>
          <cell r="U4">
            <v>360</v>
          </cell>
          <cell r="V4" t="str">
            <v> </v>
          </cell>
          <cell r="W4" t="str">
            <v> </v>
          </cell>
          <cell r="Y4">
            <v>440</v>
          </cell>
          <cell r="Z4" t="str">
            <v> </v>
          </cell>
          <cell r="AA4" t="str">
            <v> </v>
          </cell>
          <cell r="AD4" t="str">
            <v> $ 50</v>
          </cell>
          <cell r="AF4" t="str">
            <v> </v>
          </cell>
          <cell r="AH4">
            <v>250</v>
          </cell>
          <cell r="AJ4" t="str">
            <v>.50</v>
          </cell>
          <cell r="AN4" t="str">
            <v> </v>
          </cell>
        </row>
        <row r="5">
          <cell r="B5">
            <v>249</v>
          </cell>
          <cell r="C5">
            <v>1670</v>
          </cell>
          <cell r="D5" t="str">
            <v>UP</v>
          </cell>
          <cell r="E5" t="str">
            <v> </v>
          </cell>
          <cell r="F5">
            <v>965</v>
          </cell>
          <cell r="G5">
            <v>265</v>
          </cell>
          <cell r="H5">
            <v>440</v>
          </cell>
          <cell r="I5" t="str">
            <v> </v>
          </cell>
          <cell r="K5">
            <v>1670</v>
          </cell>
          <cell r="L5">
            <v>386470</v>
          </cell>
          <cell r="M5">
            <v>3244.64</v>
          </cell>
          <cell r="N5" t="str">
            <v> </v>
          </cell>
          <cell r="O5" t="str">
            <v> </v>
          </cell>
          <cell r="P5">
            <v>3244.64</v>
          </cell>
          <cell r="Q5" t="str">
            <v> </v>
          </cell>
          <cell r="R5" t="str">
            <v> </v>
          </cell>
          <cell r="S5" t="str">
            <v> </v>
          </cell>
          <cell r="T5" t="str">
            <v> </v>
          </cell>
          <cell r="U5" t="str">
            <v> </v>
          </cell>
          <cell r="W5" t="str">
            <v> </v>
          </cell>
          <cell r="Y5">
            <v>3244.64</v>
          </cell>
          <cell r="AD5" t="str">
            <v>$ 20</v>
          </cell>
          <cell r="AF5">
            <v>3000</v>
          </cell>
          <cell r="AH5">
            <v>160</v>
          </cell>
          <cell r="AJ5" t="str">
            <v>.25</v>
          </cell>
          <cell r="AL5">
            <v>120</v>
          </cell>
          <cell r="AN5">
            <v>0.5</v>
          </cell>
          <cell r="AO5">
            <v>4.7</v>
          </cell>
        </row>
        <row r="6">
          <cell r="B6">
            <v>250</v>
          </cell>
          <cell r="C6">
            <v>1878</v>
          </cell>
          <cell r="D6" t="str">
            <v>UP</v>
          </cell>
          <cell r="F6">
            <v>1338</v>
          </cell>
          <cell r="G6">
            <v>210</v>
          </cell>
          <cell r="H6">
            <v>330</v>
          </cell>
          <cell r="I6" t="str">
            <v> </v>
          </cell>
          <cell r="K6">
            <v>1878</v>
          </cell>
          <cell r="L6">
            <v>386471</v>
          </cell>
          <cell r="M6">
            <v>12742.93</v>
          </cell>
          <cell r="N6" t="str">
            <v> </v>
          </cell>
          <cell r="P6">
            <v>12742.93</v>
          </cell>
          <cell r="Q6" t="str">
            <v> </v>
          </cell>
          <cell r="R6" t="str">
            <v> </v>
          </cell>
          <cell r="S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Y6">
            <v>12742.93</v>
          </cell>
          <cell r="AD6" t="str">
            <v>$ 10</v>
          </cell>
          <cell r="AF6">
            <v>500</v>
          </cell>
          <cell r="AH6">
            <v>230</v>
          </cell>
          <cell r="AJ6" t="str">
            <v>.10</v>
          </cell>
          <cell r="AL6">
            <v>20</v>
          </cell>
          <cell r="AN6">
            <v>4.7</v>
          </cell>
        </row>
        <row r="7">
          <cell r="B7">
            <v>251</v>
          </cell>
          <cell r="C7">
            <v>1711</v>
          </cell>
          <cell r="D7" t="str">
            <v>UP</v>
          </cell>
          <cell r="E7" t="str">
            <v> </v>
          </cell>
          <cell r="F7">
            <v>1140</v>
          </cell>
          <cell r="G7">
            <v>301</v>
          </cell>
          <cell r="H7">
            <v>270</v>
          </cell>
          <cell r="I7" t="str">
            <v> </v>
          </cell>
          <cell r="K7">
            <v>1711</v>
          </cell>
          <cell r="L7">
            <v>386472</v>
          </cell>
          <cell r="M7">
            <v>1667.13</v>
          </cell>
          <cell r="N7" t="str">
            <v> </v>
          </cell>
          <cell r="O7" t="str">
            <v> </v>
          </cell>
          <cell r="P7">
            <v>1667.13</v>
          </cell>
          <cell r="Q7" t="str">
            <v> </v>
          </cell>
          <cell r="U7" t="str">
            <v> </v>
          </cell>
          <cell r="W7" t="str">
            <v> </v>
          </cell>
          <cell r="Y7">
            <v>1667.13</v>
          </cell>
          <cell r="AD7" t="str">
            <v>$  5</v>
          </cell>
          <cell r="AF7">
            <v>875</v>
          </cell>
          <cell r="AH7">
            <v>30</v>
          </cell>
          <cell r="AJ7" t="str">
            <v>.05</v>
          </cell>
          <cell r="AL7">
            <v>8</v>
          </cell>
          <cell r="AN7">
            <v>0.7</v>
          </cell>
        </row>
        <row r="8">
          <cell r="B8">
            <v>252</v>
          </cell>
          <cell r="C8">
            <v>1765</v>
          </cell>
          <cell r="D8" t="str">
            <v>UP</v>
          </cell>
          <cell r="F8">
            <v>1230</v>
          </cell>
          <cell r="G8">
            <v>385</v>
          </cell>
          <cell r="H8">
            <v>150</v>
          </cell>
          <cell r="I8" t="str">
            <v> </v>
          </cell>
          <cell r="K8">
            <v>1765</v>
          </cell>
          <cell r="L8">
            <v>386473</v>
          </cell>
          <cell r="M8">
            <v>201.56</v>
          </cell>
          <cell r="N8" t="str">
            <v> </v>
          </cell>
          <cell r="O8" t="str">
            <v> </v>
          </cell>
          <cell r="P8">
            <v>201.56</v>
          </cell>
          <cell r="Q8" t="str">
            <v> </v>
          </cell>
          <cell r="R8" t="str">
            <v> </v>
          </cell>
          <cell r="S8" t="str">
            <v> </v>
          </cell>
          <cell r="V8" t="str">
            <v> </v>
          </cell>
          <cell r="W8" t="str">
            <v> </v>
          </cell>
          <cell r="Y8">
            <v>201.56</v>
          </cell>
          <cell r="AD8" t="str">
            <v>$  2</v>
          </cell>
          <cell r="AF8" t="str">
            <v> </v>
          </cell>
          <cell r="AH8" t="str">
            <v> </v>
          </cell>
          <cell r="AJ8" t="str">
            <v>.01</v>
          </cell>
          <cell r="AL8">
            <v>3</v>
          </cell>
          <cell r="AN8">
            <v>0.1</v>
          </cell>
        </row>
        <row r="9">
          <cell r="B9">
            <v>253</v>
          </cell>
          <cell r="C9">
            <v>1830</v>
          </cell>
          <cell r="D9" t="str">
            <v>UP</v>
          </cell>
          <cell r="F9">
            <v>1260</v>
          </cell>
          <cell r="G9">
            <v>240</v>
          </cell>
          <cell r="H9">
            <v>330</v>
          </cell>
          <cell r="I9" t="str">
            <v> </v>
          </cell>
          <cell r="K9">
            <v>1830</v>
          </cell>
          <cell r="L9">
            <v>386474</v>
          </cell>
          <cell r="M9">
            <v>120</v>
          </cell>
          <cell r="N9" t="str">
            <v> </v>
          </cell>
          <cell r="O9" t="str">
            <v> </v>
          </cell>
          <cell r="P9">
            <v>60</v>
          </cell>
          <cell r="Q9" t="str">
            <v>GA</v>
          </cell>
          <cell r="R9" t="str">
            <v> </v>
          </cell>
          <cell r="T9" t="str">
            <v> </v>
          </cell>
          <cell r="U9">
            <v>60</v>
          </cell>
          <cell r="V9" t="str">
            <v> </v>
          </cell>
          <cell r="W9" t="str">
            <v> </v>
          </cell>
          <cell r="Y9">
            <v>120</v>
          </cell>
          <cell r="AD9" t="str">
            <v>$  1</v>
          </cell>
          <cell r="AF9">
            <v>300</v>
          </cell>
          <cell r="AH9">
            <v>22</v>
          </cell>
          <cell r="AJ9" t="str">
            <v/>
          </cell>
          <cell r="AL9" t="str">
            <v> </v>
          </cell>
        </row>
        <row r="10">
          <cell r="B10">
            <v>254</v>
          </cell>
          <cell r="C10">
            <v>1815</v>
          </cell>
          <cell r="D10" t="str">
            <v>UP</v>
          </cell>
          <cell r="F10">
            <v>1260</v>
          </cell>
          <cell r="G10">
            <v>300</v>
          </cell>
          <cell r="H10">
            <v>255</v>
          </cell>
          <cell r="I10" t="str">
            <v> </v>
          </cell>
          <cell r="K10">
            <v>1815</v>
          </cell>
          <cell r="L10">
            <v>386475</v>
          </cell>
          <cell r="M10">
            <v>600</v>
          </cell>
          <cell r="N10" t="str">
            <v> </v>
          </cell>
          <cell r="P10">
            <v>600</v>
          </cell>
          <cell r="Q10" t="str">
            <v> </v>
          </cell>
          <cell r="W10" t="str">
            <v> </v>
          </cell>
          <cell r="Y10">
            <v>600</v>
          </cell>
          <cell r="AD10" t="str">
            <v>Subtotal:</v>
          </cell>
          <cell r="AF10">
            <v>5675</v>
          </cell>
          <cell r="AH10">
            <v>992</v>
          </cell>
          <cell r="AL10">
            <v>151</v>
          </cell>
          <cell r="AN10">
            <v>6</v>
          </cell>
        </row>
        <row r="11">
          <cell r="B11">
            <v>255</v>
          </cell>
          <cell r="C11">
            <v>1935</v>
          </cell>
          <cell r="D11" t="str">
            <v>UP</v>
          </cell>
          <cell r="E11" t="str">
            <v> </v>
          </cell>
          <cell r="F11">
            <v>1475</v>
          </cell>
          <cell r="G11">
            <v>300</v>
          </cell>
          <cell r="H11">
            <v>160</v>
          </cell>
          <cell r="I11" t="str">
            <v> </v>
          </cell>
          <cell r="K11">
            <v>1935</v>
          </cell>
          <cell r="L11" t="str">
            <v> </v>
          </cell>
          <cell r="M11" t="str">
            <v> </v>
          </cell>
          <cell r="N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Y11">
            <v>0</v>
          </cell>
          <cell r="AD11" t="str">
            <v>Total Cash:</v>
          </cell>
          <cell r="AF11" t="str">
            <v>.</v>
          </cell>
          <cell r="AG11" t="str">
            <v>.</v>
          </cell>
          <cell r="AH11" t="str">
            <v>.</v>
          </cell>
          <cell r="AI11" t="str">
            <v>.</v>
          </cell>
          <cell r="AJ11" t="str">
            <v>.</v>
          </cell>
          <cell r="AK11" t="str">
            <v>.</v>
          </cell>
          <cell r="AL11" t="str">
            <v>.</v>
          </cell>
          <cell r="AM11" t="str">
            <v>.</v>
          </cell>
          <cell r="AN11" t="str">
            <v>.</v>
          </cell>
          <cell r="AO11" t="str">
            <v>.</v>
          </cell>
          <cell r="AP11" t="str">
            <v>.</v>
          </cell>
          <cell r="AR11">
            <v>6824</v>
          </cell>
        </row>
        <row r="12">
          <cell r="B12">
            <v>256</v>
          </cell>
          <cell r="C12">
            <v>1773</v>
          </cell>
          <cell r="D12" t="str">
            <v>UP</v>
          </cell>
          <cell r="F12">
            <v>1305</v>
          </cell>
          <cell r="G12">
            <v>173</v>
          </cell>
          <cell r="H12">
            <v>295</v>
          </cell>
          <cell r="K12">
            <v>1773</v>
          </cell>
          <cell r="L12" t="str">
            <v> </v>
          </cell>
          <cell r="M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W12" t="str">
            <v> </v>
          </cell>
          <cell r="Y12">
            <v>0</v>
          </cell>
          <cell r="AL12" t="str">
            <v>  </v>
          </cell>
        </row>
        <row r="13">
          <cell r="B13">
            <v>257</v>
          </cell>
          <cell r="C13">
            <v>1810</v>
          </cell>
          <cell r="D13" t="str">
            <v>UP</v>
          </cell>
          <cell r="F13">
            <v>1265</v>
          </cell>
          <cell r="G13">
            <v>470</v>
          </cell>
          <cell r="H13">
            <v>75</v>
          </cell>
          <cell r="I13" t="str">
            <v> </v>
          </cell>
          <cell r="K13">
            <v>1810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Y13">
            <v>0</v>
          </cell>
        </row>
        <row r="14">
          <cell r="B14">
            <v>258</v>
          </cell>
          <cell r="C14">
            <v>1930</v>
          </cell>
          <cell r="D14" t="str">
            <v>UP</v>
          </cell>
          <cell r="F14">
            <v>1600</v>
          </cell>
          <cell r="G14">
            <v>270</v>
          </cell>
          <cell r="H14">
            <v>60</v>
          </cell>
          <cell r="I14" t="str">
            <v> </v>
          </cell>
          <cell r="K14">
            <v>1930</v>
          </cell>
          <cell r="L14" t="str">
            <v> </v>
          </cell>
          <cell r="M14" t="str">
            <v> </v>
          </cell>
          <cell r="N14" t="str">
            <v> </v>
          </cell>
          <cell r="P14" t="str">
            <v> </v>
          </cell>
          <cell r="Y14">
            <v>0</v>
          </cell>
        </row>
        <row r="15">
          <cell r="B15">
            <v>259</v>
          </cell>
          <cell r="C15">
            <v>1910</v>
          </cell>
          <cell r="D15" t="str">
            <v>UP</v>
          </cell>
          <cell r="E15" t="str">
            <v> </v>
          </cell>
          <cell r="F15">
            <v>1490</v>
          </cell>
          <cell r="G15">
            <v>420</v>
          </cell>
          <cell r="H15" t="str">
            <v> </v>
          </cell>
          <cell r="I15" t="str">
            <v> </v>
          </cell>
          <cell r="K15">
            <v>1910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Y15">
            <v>0</v>
          </cell>
        </row>
        <row r="16">
          <cell r="B16">
            <v>260</v>
          </cell>
          <cell r="C16">
            <v>1245</v>
          </cell>
          <cell r="D16" t="str">
            <v>UP</v>
          </cell>
          <cell r="F16">
            <v>1135</v>
          </cell>
          <cell r="G16">
            <v>110</v>
          </cell>
          <cell r="H16" t="str">
            <v> </v>
          </cell>
          <cell r="I16" t="str">
            <v> </v>
          </cell>
          <cell r="K16">
            <v>1245</v>
          </cell>
          <cell r="L16" t="str">
            <v> </v>
          </cell>
          <cell r="M16" t="str">
            <v> </v>
          </cell>
          <cell r="N16" t="str">
            <v> </v>
          </cell>
          <cell r="P16" t="str">
            <v> </v>
          </cell>
          <cell r="Q16" t="str">
            <v> </v>
          </cell>
          <cell r="U16" t="str">
            <v> </v>
          </cell>
          <cell r="Y16">
            <v>0</v>
          </cell>
        </row>
        <row r="17">
          <cell r="B17" t="str">
            <v> </v>
          </cell>
          <cell r="C17" t="str">
            <v> </v>
          </cell>
          <cell r="H17" t="str">
            <v> </v>
          </cell>
          <cell r="K17">
            <v>0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Y17">
            <v>0</v>
          </cell>
        </row>
        <row r="18">
          <cell r="B18" t="str">
            <v> </v>
          </cell>
          <cell r="C18" t="str">
            <v> </v>
          </cell>
          <cell r="H18" t="str">
            <v> </v>
          </cell>
          <cell r="K18">
            <v>0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U18" t="str">
            <v> </v>
          </cell>
          <cell r="Y18">
            <v>0</v>
          </cell>
        </row>
        <row r="19">
          <cell r="B19" t="str">
            <v> </v>
          </cell>
          <cell r="C19" t="str">
            <v> </v>
          </cell>
          <cell r="H19" t="str">
            <v> </v>
          </cell>
          <cell r="K19">
            <v>0</v>
          </cell>
          <cell r="L19" t="str">
            <v> </v>
          </cell>
          <cell r="M19" t="str">
            <v> </v>
          </cell>
          <cell r="P19" t="str">
            <v> </v>
          </cell>
          <cell r="Y19">
            <v>0</v>
          </cell>
        </row>
        <row r="20">
          <cell r="B20" t="str">
            <v> </v>
          </cell>
          <cell r="C20" t="str">
            <v> </v>
          </cell>
          <cell r="D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K20">
            <v>0</v>
          </cell>
          <cell r="L20" t="str">
            <v> </v>
          </cell>
          <cell r="M20" t="str">
            <v> </v>
          </cell>
          <cell r="P20" t="str">
            <v> </v>
          </cell>
          <cell r="Y20">
            <v>0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F21" t="str">
            <v> </v>
          </cell>
          <cell r="H21" t="str">
            <v> </v>
          </cell>
          <cell r="K21">
            <v>0</v>
          </cell>
          <cell r="L21" t="str">
            <v> </v>
          </cell>
          <cell r="M21" t="str">
            <v> </v>
          </cell>
          <cell r="N21" t="str">
            <v> </v>
          </cell>
          <cell r="P21" t="str">
            <v> </v>
          </cell>
          <cell r="Y21">
            <v>0</v>
          </cell>
        </row>
        <row r="22">
          <cell r="K22">
            <v>0</v>
          </cell>
          <cell r="L22" t="str">
            <v> </v>
          </cell>
          <cell r="M22" t="str">
            <v> </v>
          </cell>
          <cell r="P22" t="str">
            <v> </v>
          </cell>
          <cell r="Y22">
            <v>0</v>
          </cell>
        </row>
        <row r="23">
          <cell r="K23">
            <v>0</v>
          </cell>
          <cell r="M23" t="str">
            <v> </v>
          </cell>
          <cell r="P23" t="str">
            <v> </v>
          </cell>
          <cell r="Y23">
            <v>0</v>
          </cell>
        </row>
        <row r="24">
          <cell r="B24" t="str">
            <v> </v>
          </cell>
          <cell r="C24" t="str">
            <v> </v>
          </cell>
          <cell r="H24" t="str">
            <v> </v>
          </cell>
          <cell r="K24">
            <v>0</v>
          </cell>
          <cell r="M24" t="str">
            <v> </v>
          </cell>
          <cell r="P24" t="str">
            <v> </v>
          </cell>
          <cell r="Q24" t="str">
            <v> </v>
          </cell>
          <cell r="U24" t="str">
            <v> </v>
          </cell>
          <cell r="Y24">
            <v>0</v>
          </cell>
        </row>
        <row r="25">
          <cell r="B25" t="str">
            <v> </v>
          </cell>
          <cell r="C25" t="str">
            <v> </v>
          </cell>
          <cell r="G25" t="str">
            <v> </v>
          </cell>
          <cell r="K25">
            <v>0</v>
          </cell>
          <cell r="M25" t="str">
            <v> </v>
          </cell>
          <cell r="P25" t="str">
            <v> </v>
          </cell>
          <cell r="Q25" t="str">
            <v> </v>
          </cell>
          <cell r="U25" t="str">
            <v> </v>
          </cell>
          <cell r="Y25">
            <v>0</v>
          </cell>
        </row>
        <row r="26">
          <cell r="K26">
            <v>0</v>
          </cell>
          <cell r="Y26">
            <v>0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0</v>
          </cell>
          <cell r="Y29">
            <v>0</v>
          </cell>
        </row>
        <row r="30">
          <cell r="K30">
            <v>0</v>
          </cell>
          <cell r="Y30">
            <v>0</v>
          </cell>
        </row>
        <row r="31">
          <cell r="K31">
            <v>0</v>
          </cell>
          <cell r="Y31">
            <v>0</v>
          </cell>
        </row>
        <row r="32">
          <cell r="K32">
            <v>0</v>
          </cell>
          <cell r="Y32">
            <v>0</v>
          </cell>
        </row>
        <row r="33">
          <cell r="K33">
            <v>0</v>
          </cell>
          <cell r="Y33">
            <v>0</v>
          </cell>
        </row>
        <row r="34">
          <cell r="K34">
            <v>0</v>
          </cell>
          <cell r="Y34">
            <v>0</v>
          </cell>
        </row>
        <row r="35">
          <cell r="K35">
            <v>0</v>
          </cell>
          <cell r="Y35">
            <v>0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0</v>
          </cell>
        </row>
        <row r="38">
          <cell r="K38">
            <v>0</v>
          </cell>
          <cell r="Y38">
            <v>0</v>
          </cell>
        </row>
        <row r="39">
          <cell r="K39">
            <v>0</v>
          </cell>
          <cell r="Y39">
            <v>0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0</v>
          </cell>
          <cell r="Y43">
            <v>0</v>
          </cell>
        </row>
        <row r="44">
          <cell r="K44">
            <v>0</v>
          </cell>
          <cell r="L44" t="str">
            <v> </v>
          </cell>
          <cell r="Y44">
            <v>0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0</v>
          </cell>
          <cell r="Y48">
            <v>0</v>
          </cell>
        </row>
        <row r="49">
          <cell r="K49">
            <v>0</v>
          </cell>
          <cell r="Y49">
            <v>0</v>
          </cell>
        </row>
        <row r="50">
          <cell r="K50">
            <v>0</v>
          </cell>
          <cell r="Y50">
            <v>0</v>
          </cell>
        </row>
        <row r="51">
          <cell r="K51">
            <v>0</v>
          </cell>
          <cell r="Y51">
            <v>0</v>
          </cell>
        </row>
        <row r="52">
          <cell r="K52">
            <v>0</v>
          </cell>
          <cell r="Y52">
            <v>0</v>
          </cell>
        </row>
        <row r="53">
          <cell r="K53">
            <v>0</v>
          </cell>
          <cell r="Y53">
            <v>0</v>
          </cell>
        </row>
        <row r="54">
          <cell r="K54">
            <v>0</v>
          </cell>
          <cell r="L54">
            <v>386476</v>
          </cell>
          <cell r="M54">
            <v>23117</v>
          </cell>
          <cell r="Y54">
            <v>23117</v>
          </cell>
        </row>
        <row r="55">
          <cell r="C55">
            <v>23117</v>
          </cell>
          <cell r="F55">
            <v>16853</v>
          </cell>
          <cell r="G55">
            <v>3824</v>
          </cell>
          <cell r="H55">
            <v>2440</v>
          </cell>
          <cell r="I55">
            <v>0</v>
          </cell>
          <cell r="J55">
            <v>0</v>
          </cell>
          <cell r="K55">
            <v>23117</v>
          </cell>
          <cell r="L55" t="str">
            <v> </v>
          </cell>
          <cell r="M55">
            <v>42133.26</v>
          </cell>
          <cell r="N55">
            <v>0</v>
          </cell>
          <cell r="O55">
            <v>0</v>
          </cell>
          <cell r="P55">
            <v>18596.260000000002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420</v>
          </cell>
          <cell r="V55">
            <v>0</v>
          </cell>
          <cell r="W55">
            <v>0</v>
          </cell>
          <cell r="X55">
            <v>0</v>
          </cell>
          <cell r="Y55">
            <v>42133.26</v>
          </cell>
          <cell r="Z55">
            <v>0</v>
          </cell>
          <cell r="AA55">
            <v>0</v>
          </cell>
        </row>
        <row r="56">
          <cell r="F56" t="str">
            <v> </v>
          </cell>
        </row>
        <row r="62">
          <cell r="L62" t="str">
            <v> </v>
          </cell>
        </row>
        <row r="64">
          <cell r="B64" t="str">
            <v>tot cov/sh</v>
          </cell>
          <cell r="C64">
            <v>23117</v>
          </cell>
        </row>
        <row r="65">
          <cell r="B65" t="str">
            <v>tot cr/cd</v>
          </cell>
          <cell r="C65">
            <v>16853</v>
          </cell>
        </row>
        <row r="66">
          <cell r="B66" t="str">
            <v>tot cks</v>
          </cell>
          <cell r="C66">
            <v>21036.260000000002</v>
          </cell>
        </row>
        <row r="67">
          <cell r="B67" t="str">
            <v>tot cash</v>
          </cell>
          <cell r="C67">
            <v>6824</v>
          </cell>
        </row>
        <row r="68">
          <cell r="B68" t="str">
            <v>cks g/r</v>
          </cell>
          <cell r="C68">
            <v>18596.260000000002</v>
          </cell>
        </row>
        <row r="69">
          <cell r="A69" t="str">
            <v> </v>
          </cell>
          <cell r="B69" t="str">
            <v>cks cashed</v>
          </cell>
          <cell r="C69">
            <v>0</v>
          </cell>
        </row>
        <row r="70">
          <cell r="B70" t="str">
            <v>cks c/s</v>
          </cell>
          <cell r="C70">
            <v>2440</v>
          </cell>
        </row>
        <row r="71">
          <cell r="B71" t="str">
            <v>higher</v>
          </cell>
          <cell r="C71">
            <v>386475</v>
          </cell>
        </row>
        <row r="72">
          <cell r="B72" t="str">
            <v>lower</v>
          </cell>
          <cell r="C72">
            <v>386469</v>
          </cell>
        </row>
      </sheetData>
      <sheetData sheetId="55">
        <row r="1">
          <cell r="B1" t="str">
            <v>CODE</v>
          </cell>
          <cell r="D1" t="str">
            <v>CODE1</v>
          </cell>
          <cell r="F1" t="str">
            <v>CODE1</v>
          </cell>
        </row>
        <row r="2">
          <cell r="B2" t="str">
            <v>HP</v>
          </cell>
          <cell r="D2" t="str">
            <v>TE</v>
          </cell>
          <cell r="F2" t="str">
            <v>RG</v>
          </cell>
        </row>
        <row r="4">
          <cell r="B4" t="str">
            <v>CODE</v>
          </cell>
          <cell r="D4" t="str">
            <v>CODE1</v>
          </cell>
          <cell r="F4" t="str">
            <v>CODE2</v>
          </cell>
        </row>
        <row r="5">
          <cell r="B5" t="str">
            <v>CL</v>
          </cell>
          <cell r="D5" t="str">
            <v>AL</v>
          </cell>
          <cell r="F5" t="str">
            <v>HV</v>
          </cell>
        </row>
        <row r="8">
          <cell r="B8" t="str">
            <v>CODE</v>
          </cell>
          <cell r="D8" t="str">
            <v>CODE1</v>
          </cell>
        </row>
        <row r="9">
          <cell r="B9" t="str">
            <v>TU</v>
          </cell>
          <cell r="D9" t="str">
            <v>MU</v>
          </cell>
        </row>
        <row r="11">
          <cell r="B11" t="str">
            <v>CODE1</v>
          </cell>
          <cell r="D11" t="str">
            <v>CODE1</v>
          </cell>
        </row>
        <row r="12">
          <cell r="B12" t="str">
            <v>V1</v>
          </cell>
          <cell r="D12" t="str">
            <v>MS</v>
          </cell>
        </row>
        <row r="14">
          <cell r="B14" t="str">
            <v>CODE1</v>
          </cell>
          <cell r="D14" t="str">
            <v>CODE1</v>
          </cell>
        </row>
        <row r="15">
          <cell r="B15" t="str">
            <v>V2</v>
          </cell>
          <cell r="D15" t="str">
            <v>HO</v>
          </cell>
        </row>
        <row r="17">
          <cell r="B17" t="str">
            <v>CODE1</v>
          </cell>
        </row>
        <row r="18">
          <cell r="B18" t="str">
            <v>H1</v>
          </cell>
        </row>
        <row r="20">
          <cell r="B20" t="str">
            <v>CODE1</v>
          </cell>
          <cell r="D20" t="str">
            <v>CODE3</v>
          </cell>
          <cell r="F20" t="str">
            <v>CODE1</v>
          </cell>
        </row>
        <row r="21">
          <cell r="B21" t="str">
            <v>H2</v>
          </cell>
          <cell r="D21" t="str">
            <v>HA</v>
          </cell>
          <cell r="F21" t="str">
            <v>UA</v>
          </cell>
        </row>
        <row r="23">
          <cell r="B23" t="str">
            <v>CODE1</v>
          </cell>
          <cell r="D23" t="str">
            <v>CODE1</v>
          </cell>
          <cell r="F23" t="str">
            <v>CODE1</v>
          </cell>
        </row>
        <row r="24">
          <cell r="B24" t="str">
            <v>H3</v>
          </cell>
          <cell r="D24" t="str">
            <v>EX</v>
          </cell>
          <cell r="F24" t="str">
            <v>DF</v>
          </cell>
        </row>
        <row r="26">
          <cell r="B26" t="str">
            <v>CODE1</v>
          </cell>
          <cell r="D26" t="str">
            <v>CODE1</v>
          </cell>
        </row>
        <row r="27">
          <cell r="B27" t="str">
            <v>PR</v>
          </cell>
          <cell r="D27" t="str">
            <v>TR</v>
          </cell>
        </row>
        <row r="29">
          <cell r="B29" t="str">
            <v>CODE1</v>
          </cell>
          <cell r="D29" t="str">
            <v>CODE1</v>
          </cell>
          <cell r="E29" t="str">
            <v>HOTEL</v>
          </cell>
          <cell r="F29" t="str">
            <v>CODE 1</v>
          </cell>
        </row>
        <row r="30">
          <cell r="B30" t="str">
            <v>RV</v>
          </cell>
          <cell r="C30" t="str">
            <v>REC SPORTS</v>
          </cell>
          <cell r="D30" t="str">
            <v>RS</v>
          </cell>
          <cell r="E30" t="str">
            <v>C J CAFÉ</v>
          </cell>
          <cell r="F30" t="str">
            <v>CJ</v>
          </cell>
        </row>
        <row r="32">
          <cell r="B32" t="str">
            <v>CODE1</v>
          </cell>
          <cell r="D32" t="str">
            <v>CODE1</v>
          </cell>
          <cell r="F32" t="str">
            <v>CODE1</v>
          </cell>
        </row>
        <row r="33">
          <cell r="B33" t="str">
            <v>ST</v>
          </cell>
          <cell r="D33" t="str">
            <v>GA</v>
          </cell>
          <cell r="F33" t="str">
            <v>CR</v>
          </cell>
        </row>
        <row r="35">
          <cell r="B35" t="str">
            <v>CODE1</v>
          </cell>
          <cell r="D35" t="str">
            <v>CODE1</v>
          </cell>
          <cell r="F35" t="str">
            <v>CODE</v>
          </cell>
        </row>
        <row r="36">
          <cell r="B36" t="str">
            <v>NE</v>
          </cell>
          <cell r="D36" t="str">
            <v>AT</v>
          </cell>
          <cell r="F36" t="str">
            <v>UP</v>
          </cell>
        </row>
        <row r="38">
          <cell r="B38" t="str">
            <v>CODE1</v>
          </cell>
          <cell r="F38" t="str">
            <v>CODE1</v>
          </cell>
        </row>
        <row r="39">
          <cell r="B39" t="str">
            <v>WT</v>
          </cell>
          <cell r="F39" t="str">
            <v>DA</v>
          </cell>
        </row>
        <row r="41">
          <cell r="B41" t="str">
            <v>CODE1</v>
          </cell>
          <cell r="D41" t="str">
            <v>CODE1</v>
          </cell>
          <cell r="F41" t="str">
            <v>CODE1</v>
          </cell>
        </row>
        <row r="42">
          <cell r="B42" t="str">
            <v>OT</v>
          </cell>
          <cell r="D42" t="str">
            <v>AR</v>
          </cell>
          <cell r="F42" t="str">
            <v>TC</v>
          </cell>
        </row>
        <row r="44">
          <cell r="B44" t="str">
            <v>CODE1</v>
          </cell>
        </row>
        <row r="45">
          <cell r="B45" t="str">
            <v>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:O78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4.281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5.710937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14"/>
      <c r="B4" s="14"/>
      <c r="C4" s="63" t="s">
        <v>3</v>
      </c>
      <c r="D4" s="14"/>
      <c r="E4" s="98">
        <v>39322</v>
      </c>
      <c r="F4" s="6"/>
      <c r="G4" s="8" t="s">
        <v>4</v>
      </c>
      <c r="H4" s="4"/>
      <c r="I4" s="6">
        <v>1</v>
      </c>
      <c r="J4" s="4"/>
      <c r="K4" s="9" t="s">
        <v>5</v>
      </c>
      <c r="L4" s="4"/>
      <c r="M4" s="6" t="s">
        <v>116</v>
      </c>
      <c r="N4" s="4"/>
      <c r="O4" s="4"/>
    </row>
    <row r="5" spans="1:15" ht="12.75">
      <c r="A5" s="77"/>
      <c r="B5" s="14"/>
      <c r="C5" s="14"/>
      <c r="D5" s="14"/>
      <c r="E5" s="99"/>
      <c r="F5" s="4"/>
      <c r="G5" s="4"/>
      <c r="H5" s="4"/>
      <c r="I5" s="14"/>
      <c r="J5" s="4"/>
      <c r="K5" s="14"/>
      <c r="L5" s="4"/>
      <c r="M5" s="4"/>
      <c r="N5" s="4"/>
      <c r="O5" s="4"/>
    </row>
    <row r="6" spans="1:15" ht="15.75">
      <c r="A6" s="100" t="s">
        <v>117</v>
      </c>
      <c r="B6" s="14"/>
      <c r="C6" s="101"/>
      <c r="D6" s="14"/>
      <c r="E6" s="101"/>
      <c r="F6" s="14"/>
      <c r="G6" s="4"/>
      <c r="H6" s="14"/>
      <c r="I6" s="101"/>
      <c r="J6" s="14"/>
      <c r="K6" s="101"/>
      <c r="L6" s="14"/>
      <c r="M6" s="4"/>
      <c r="N6" s="4"/>
      <c r="O6" s="79">
        <v>3568</v>
      </c>
    </row>
    <row r="7" spans="1:15" ht="15.75">
      <c r="A7" s="80"/>
      <c r="B7" s="4"/>
      <c r="C7" s="14"/>
      <c r="D7" s="4"/>
      <c r="E7" s="14"/>
      <c r="F7" s="4"/>
      <c r="G7" s="4"/>
      <c r="H7" s="4"/>
      <c r="I7" s="102"/>
      <c r="J7" s="4"/>
      <c r="K7" s="14"/>
      <c r="L7" s="4"/>
      <c r="M7" s="4"/>
      <c r="N7" s="103"/>
      <c r="O7" s="104"/>
    </row>
    <row r="8" spans="1:15" ht="15.75">
      <c r="A8" s="80" t="s">
        <v>9</v>
      </c>
      <c r="B8" s="4"/>
      <c r="C8" s="4" t="s">
        <v>10</v>
      </c>
      <c r="D8" s="4" t="s">
        <v>1</v>
      </c>
      <c r="E8" s="4" t="s">
        <v>1</v>
      </c>
      <c r="F8" s="4"/>
      <c r="G8" s="4"/>
      <c r="H8" s="4"/>
      <c r="I8" s="4"/>
      <c r="J8" s="4"/>
      <c r="K8" s="4"/>
      <c r="L8" s="4"/>
      <c r="M8" s="4"/>
      <c r="N8" s="105" t="s">
        <v>1</v>
      </c>
      <c r="O8" s="79">
        <v>15588.79</v>
      </c>
    </row>
    <row r="9" spans="1:15" ht="15.75">
      <c r="A9" s="8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5"/>
      <c r="O9" s="104"/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03"/>
      <c r="O10" s="104"/>
    </row>
    <row r="11" spans="1:15" ht="15.75">
      <c r="A11" s="8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9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  <c r="O12" s="104"/>
    </row>
    <row r="13" spans="1:15" ht="15.75">
      <c r="A13" s="8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  <c r="O13" s="104"/>
    </row>
    <row r="14" spans="1:15" ht="15.75">
      <c r="A14" s="80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6"/>
    </row>
    <row r="15" spans="1:15" ht="15.75">
      <c r="A15" s="4" t="s">
        <v>13</v>
      </c>
      <c r="B15" s="4"/>
      <c r="C15" s="19">
        <v>0</v>
      </c>
      <c r="D15" s="4"/>
      <c r="E15" s="4" t="s">
        <v>14</v>
      </c>
      <c r="F15" s="4"/>
      <c r="G15" s="19">
        <v>0</v>
      </c>
      <c r="H15" s="4"/>
      <c r="I15" s="4" t="s">
        <v>15</v>
      </c>
      <c r="J15" s="4"/>
      <c r="K15" s="87">
        <v>0</v>
      </c>
      <c r="L15" s="4"/>
      <c r="M15" s="4"/>
      <c r="N15" s="4"/>
      <c r="O15" s="90"/>
    </row>
    <row r="16" spans="1:15" ht="15.75">
      <c r="A16" s="4" t="s">
        <v>13</v>
      </c>
      <c r="B16" s="4"/>
      <c r="C16" s="68">
        <v>0</v>
      </c>
      <c r="D16" s="4"/>
      <c r="E16" s="14" t="s">
        <v>16</v>
      </c>
      <c r="F16" s="4"/>
      <c r="G16" s="68">
        <v>0</v>
      </c>
      <c r="H16" s="4"/>
      <c r="I16" s="14" t="s">
        <v>15</v>
      </c>
      <c r="J16" s="4"/>
      <c r="K16" s="107">
        <v>0</v>
      </c>
      <c r="L16" s="4"/>
      <c r="M16" s="4"/>
      <c r="N16" s="4"/>
      <c r="O16" s="90"/>
    </row>
    <row r="17" spans="1:15" ht="15.75">
      <c r="A17" s="4" t="s">
        <v>17</v>
      </c>
      <c r="B17" s="4"/>
      <c r="C17" s="68">
        <v>0</v>
      </c>
      <c r="D17" s="14"/>
      <c r="E17" s="14" t="s">
        <v>92</v>
      </c>
      <c r="F17" s="14"/>
      <c r="G17" s="68">
        <v>0</v>
      </c>
      <c r="H17" s="14"/>
      <c r="I17" s="14" t="s">
        <v>15</v>
      </c>
      <c r="J17" s="14"/>
      <c r="K17" s="107">
        <v>0</v>
      </c>
      <c r="L17" s="4"/>
      <c r="M17" s="4"/>
      <c r="N17" s="4"/>
      <c r="O17" s="90"/>
    </row>
    <row r="18" spans="1:15" ht="15.75">
      <c r="A18" s="4" t="s">
        <v>14</v>
      </c>
      <c r="B18" s="4"/>
      <c r="C18" s="68">
        <v>0</v>
      </c>
      <c r="D18" s="4"/>
      <c r="E18" s="14" t="s">
        <v>19</v>
      </c>
      <c r="F18" s="4"/>
      <c r="G18" s="68">
        <v>0</v>
      </c>
      <c r="H18" s="4"/>
      <c r="I18" s="14" t="s">
        <v>77</v>
      </c>
      <c r="J18" s="4"/>
      <c r="K18" s="107">
        <v>0</v>
      </c>
      <c r="L18" s="4"/>
      <c r="M18" s="83" t="s">
        <v>20</v>
      </c>
      <c r="N18" s="4" t="s">
        <v>1</v>
      </c>
      <c r="O18" s="79">
        <v>0</v>
      </c>
    </row>
    <row r="19" spans="1:15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14"/>
      <c r="L19" s="4"/>
      <c r="M19" s="4"/>
      <c r="N19" s="4" t="s">
        <v>1</v>
      </c>
      <c r="O19" s="90"/>
    </row>
    <row r="20" spans="1:15" ht="15.75">
      <c r="A20" s="80" t="s">
        <v>21</v>
      </c>
      <c r="B20" s="4"/>
      <c r="C20" s="4"/>
      <c r="D20" s="4"/>
      <c r="E20" s="4"/>
      <c r="F20" s="4"/>
      <c r="G20" s="4"/>
      <c r="H20" s="4"/>
      <c r="I20" s="4"/>
      <c r="J20" s="14"/>
      <c r="K20" s="14"/>
      <c r="L20" s="14"/>
      <c r="M20" s="4"/>
      <c r="N20" s="4"/>
      <c r="O20" s="90"/>
    </row>
    <row r="21" spans="1:15" ht="15.75">
      <c r="A21" s="4" t="s">
        <v>22</v>
      </c>
      <c r="B21" s="4"/>
      <c r="C21" s="19">
        <v>3481.25</v>
      </c>
      <c r="D21" s="4"/>
      <c r="E21" s="4" t="s">
        <v>118</v>
      </c>
      <c r="F21" s="4"/>
      <c r="G21" s="19">
        <v>0</v>
      </c>
      <c r="H21" s="4"/>
      <c r="I21" s="4" t="s">
        <v>119</v>
      </c>
      <c r="J21" s="4"/>
      <c r="K21" s="87">
        <v>0</v>
      </c>
      <c r="L21" s="4"/>
      <c r="M21" s="4"/>
      <c r="N21" s="4"/>
      <c r="O21" s="90"/>
    </row>
    <row r="22" spans="1:15" ht="15.75">
      <c r="A22" s="4" t="s">
        <v>1</v>
      </c>
      <c r="B22" s="4"/>
      <c r="C22" s="68" t="s">
        <v>1</v>
      </c>
      <c r="D22" s="4"/>
      <c r="E22" s="4" t="s">
        <v>120</v>
      </c>
      <c r="F22" s="4"/>
      <c r="G22" s="68">
        <v>0</v>
      </c>
      <c r="H22" s="4"/>
      <c r="I22" s="14" t="s">
        <v>121</v>
      </c>
      <c r="J22" s="4"/>
      <c r="K22" s="107">
        <v>0</v>
      </c>
      <c r="L22" s="4"/>
      <c r="M22" s="4"/>
      <c r="N22" s="4"/>
      <c r="O22" s="90"/>
    </row>
    <row r="23" spans="1:15" ht="15.75">
      <c r="A23" s="14" t="s">
        <v>14</v>
      </c>
      <c r="B23" s="4"/>
      <c r="C23" s="68" t="s">
        <v>1</v>
      </c>
      <c r="D23" s="4"/>
      <c r="E23" s="4" t="s">
        <v>122</v>
      </c>
      <c r="F23" s="4"/>
      <c r="G23" s="68">
        <v>0</v>
      </c>
      <c r="H23" s="14"/>
      <c r="I23" s="108" t="s">
        <v>123</v>
      </c>
      <c r="J23" s="14"/>
      <c r="K23" s="107">
        <v>0</v>
      </c>
      <c r="L23" s="4"/>
      <c r="M23" s="4"/>
      <c r="N23" s="4"/>
      <c r="O23" s="90"/>
    </row>
    <row r="24" spans="1:15" ht="15.75">
      <c r="A24" s="14" t="s">
        <v>27</v>
      </c>
      <c r="B24" s="14"/>
      <c r="C24" s="68">
        <v>0</v>
      </c>
      <c r="D24" s="4"/>
      <c r="E24" s="4" t="s">
        <v>124</v>
      </c>
      <c r="F24" s="4"/>
      <c r="G24" s="68">
        <v>3452</v>
      </c>
      <c r="H24" s="14"/>
      <c r="I24" s="108" t="s">
        <v>125</v>
      </c>
      <c r="J24" s="14"/>
      <c r="K24" s="107">
        <v>0</v>
      </c>
      <c r="L24" s="4"/>
      <c r="M24" s="4"/>
      <c r="N24" s="4"/>
      <c r="O24" s="90"/>
    </row>
    <row r="25" spans="1:15" ht="15.75">
      <c r="A25" s="14" t="s">
        <v>126</v>
      </c>
      <c r="B25" s="4"/>
      <c r="C25" s="68">
        <v>2605.28</v>
      </c>
      <c r="D25" s="4"/>
      <c r="E25" s="4" t="s">
        <v>127</v>
      </c>
      <c r="F25" s="4"/>
      <c r="G25" s="68">
        <v>0</v>
      </c>
      <c r="H25" s="14"/>
      <c r="I25" s="108" t="s">
        <v>128</v>
      </c>
      <c r="J25" s="14"/>
      <c r="K25" s="107">
        <v>0</v>
      </c>
      <c r="L25" s="4"/>
      <c r="M25" s="4"/>
      <c r="N25" s="4"/>
      <c r="O25" s="106"/>
    </row>
    <row r="26" spans="1:15" ht="15.75">
      <c r="A26" s="14" t="s">
        <v>129</v>
      </c>
      <c r="B26" s="4"/>
      <c r="C26" s="68">
        <v>0</v>
      </c>
      <c r="D26" s="4"/>
      <c r="E26" s="4" t="s">
        <v>130</v>
      </c>
      <c r="F26" s="4"/>
      <c r="G26" s="68">
        <v>0</v>
      </c>
      <c r="H26" s="4"/>
      <c r="I26" s="108" t="s">
        <v>131</v>
      </c>
      <c r="J26" s="4"/>
      <c r="K26" s="109" t="s">
        <v>1</v>
      </c>
      <c r="L26" s="4"/>
      <c r="M26" s="83" t="s">
        <v>1</v>
      </c>
      <c r="N26" s="14" t="s">
        <v>1</v>
      </c>
      <c r="O26" s="104" t="s">
        <v>1</v>
      </c>
    </row>
    <row r="27" spans="1:15" ht="15.75">
      <c r="A27" s="4"/>
      <c r="B27" s="4"/>
      <c r="C27" s="107"/>
      <c r="D27" s="4"/>
      <c r="E27" s="4" t="s">
        <v>132</v>
      </c>
      <c r="F27" s="4"/>
      <c r="G27" s="68">
        <v>152</v>
      </c>
      <c r="H27" s="4"/>
      <c r="I27" s="108" t="s">
        <v>39</v>
      </c>
      <c r="J27" s="4"/>
      <c r="K27" s="107">
        <v>0</v>
      </c>
      <c r="L27" s="4"/>
      <c r="M27" s="83"/>
      <c r="N27" s="14"/>
      <c r="O27" s="104"/>
    </row>
    <row r="28" spans="1:15" ht="15.75">
      <c r="A28" s="4"/>
      <c r="B28" s="4"/>
      <c r="C28" s="107"/>
      <c r="D28" s="4"/>
      <c r="E28" s="4" t="s">
        <v>133</v>
      </c>
      <c r="F28" s="4"/>
      <c r="G28" s="68">
        <v>0</v>
      </c>
      <c r="H28" s="4"/>
      <c r="I28" s="110" t="s">
        <v>134</v>
      </c>
      <c r="J28" s="4"/>
      <c r="K28" s="107">
        <v>0</v>
      </c>
      <c r="L28" s="4"/>
      <c r="M28" s="83"/>
      <c r="N28" s="14"/>
      <c r="O28" s="104"/>
    </row>
    <row r="29" spans="1:15" ht="15.75">
      <c r="A29" s="4"/>
      <c r="B29" s="4"/>
      <c r="C29" s="107"/>
      <c r="D29" s="4"/>
      <c r="E29" s="4" t="s">
        <v>135</v>
      </c>
      <c r="F29" s="4"/>
      <c r="G29" s="68">
        <v>0</v>
      </c>
      <c r="H29" s="4"/>
      <c r="I29" s="108" t="s">
        <v>136</v>
      </c>
      <c r="J29" s="4"/>
      <c r="K29" s="107">
        <v>0</v>
      </c>
      <c r="L29" s="4"/>
      <c r="M29" s="83"/>
      <c r="N29" s="14"/>
      <c r="O29" s="104"/>
    </row>
    <row r="30" spans="1:15" ht="15.75">
      <c r="A30" s="4" t="s">
        <v>44</v>
      </c>
      <c r="B30" s="4"/>
      <c r="C30" s="107">
        <v>6086.530000000001</v>
      </c>
      <c r="D30" s="4"/>
      <c r="E30" s="4" t="s">
        <v>137</v>
      </c>
      <c r="F30" s="4"/>
      <c r="G30" s="107">
        <v>3604</v>
      </c>
      <c r="H30" s="4"/>
      <c r="I30" s="108" t="s">
        <v>137</v>
      </c>
      <c r="J30" s="4"/>
      <c r="K30" s="107">
        <v>0</v>
      </c>
      <c r="L30" s="4"/>
      <c r="M30" s="83"/>
      <c r="N30" s="14"/>
      <c r="O30" s="79">
        <v>9690.53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6" t="s">
        <v>1</v>
      </c>
    </row>
    <row r="32" spans="1:15" ht="15.75">
      <c r="A32" s="80" t="s">
        <v>46</v>
      </c>
      <c r="B32" s="80"/>
      <c r="C32" s="80"/>
      <c r="D32" s="80"/>
      <c r="E32" s="4"/>
      <c r="F32" s="37" t="s">
        <v>1</v>
      </c>
      <c r="G32" s="37"/>
      <c r="H32" s="82"/>
      <c r="I32" s="37"/>
      <c r="J32" s="82"/>
      <c r="K32" s="82"/>
      <c r="L32" s="82"/>
      <c r="M32" s="82"/>
      <c r="N32" s="4" t="s">
        <v>1</v>
      </c>
      <c r="O32" s="79">
        <v>28847.32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0"/>
    </row>
    <row r="34" spans="1:15" ht="15.75">
      <c r="A34" s="80" t="s">
        <v>47</v>
      </c>
      <c r="B34" s="4"/>
      <c r="C34" s="4"/>
      <c r="D34" s="4">
        <v>386322</v>
      </c>
      <c r="E34" s="85">
        <v>386322</v>
      </c>
      <c r="F34" s="83"/>
      <c r="G34" s="84" t="s">
        <v>48</v>
      </c>
      <c r="H34" s="83"/>
      <c r="I34" s="85">
        <v>386326</v>
      </c>
      <c r="J34" s="4"/>
      <c r="K34" s="86">
        <v>25847.32</v>
      </c>
      <c r="L34" s="4"/>
      <c r="M34" s="4"/>
      <c r="N34" s="4"/>
      <c r="O34" s="90"/>
    </row>
    <row r="35" spans="1:15" ht="15.75">
      <c r="A35" s="4"/>
      <c r="B35" s="4"/>
      <c r="C35" s="4"/>
      <c r="D35" s="4"/>
      <c r="E35" s="45"/>
      <c r="F35" s="4"/>
      <c r="G35" s="9" t="s">
        <v>48</v>
      </c>
      <c r="H35" s="4"/>
      <c r="I35" s="45"/>
      <c r="J35" s="4"/>
      <c r="K35" s="107"/>
      <c r="L35" s="4"/>
      <c r="M35" s="83" t="s">
        <v>20</v>
      </c>
      <c r="N35" s="4" t="s">
        <v>1</v>
      </c>
      <c r="O35" s="79">
        <v>25847.32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0"/>
    </row>
    <row r="37" spans="1:15" ht="15.75">
      <c r="A37" s="80" t="s">
        <v>49</v>
      </c>
      <c r="B37" s="4"/>
      <c r="C37" s="4"/>
      <c r="D37" s="4"/>
      <c r="E37" s="4"/>
      <c r="F37" s="4"/>
      <c r="G37" s="4"/>
      <c r="H37" s="4"/>
      <c r="I37" s="82"/>
      <c r="J37" s="82"/>
      <c r="K37" s="82"/>
      <c r="L37" s="82"/>
      <c r="M37" s="82"/>
      <c r="N37" s="80" t="s">
        <v>50</v>
      </c>
      <c r="O37" s="79">
        <v>3000</v>
      </c>
    </row>
    <row r="38" spans="1:15" ht="15.75">
      <c r="A38" s="80" t="s">
        <v>51</v>
      </c>
      <c r="B38" s="4"/>
      <c r="C38" s="4"/>
      <c r="D38" s="4"/>
      <c r="E38" s="4"/>
      <c r="F38" s="37" t="s">
        <v>1</v>
      </c>
      <c r="G38" s="37" t="s">
        <v>1</v>
      </c>
      <c r="H38" s="37" t="s">
        <v>1</v>
      </c>
      <c r="I38" s="37" t="s">
        <v>1</v>
      </c>
      <c r="J38" s="82"/>
      <c r="K38" s="82"/>
      <c r="L38" s="82"/>
      <c r="M38" s="82"/>
      <c r="N38" s="80" t="s">
        <v>52</v>
      </c>
      <c r="O38" s="111">
        <v>3000</v>
      </c>
    </row>
    <row r="39" spans="1:15" ht="15.75">
      <c r="A39" s="80" t="s">
        <v>53</v>
      </c>
      <c r="B39" s="4"/>
      <c r="C39" s="4"/>
      <c r="D39" s="4"/>
      <c r="E39" s="4"/>
      <c r="F39" s="4"/>
      <c r="G39" s="4"/>
      <c r="H39" s="37" t="s">
        <v>1</v>
      </c>
      <c r="I39" s="37" t="s">
        <v>1</v>
      </c>
      <c r="J39" s="82"/>
      <c r="K39" s="82"/>
      <c r="L39" s="82"/>
      <c r="M39" s="82"/>
      <c r="N39" s="80" t="s">
        <v>54</v>
      </c>
      <c r="O39" s="91">
        <v>0</v>
      </c>
    </row>
    <row r="40" spans="1:15" ht="15.75">
      <c r="A40" s="80" t="s">
        <v>55</v>
      </c>
      <c r="B40" s="4"/>
      <c r="C40" s="4"/>
      <c r="D40" s="4"/>
      <c r="E40" s="4"/>
      <c r="F40" s="4"/>
      <c r="G40" s="4"/>
      <c r="H40" s="4"/>
      <c r="I40" s="37" t="s">
        <v>1</v>
      </c>
      <c r="J40" s="82"/>
      <c r="K40" s="82"/>
      <c r="L40" s="82"/>
      <c r="M40" s="82"/>
      <c r="N40" s="80" t="s">
        <v>56</v>
      </c>
      <c r="O40" s="91"/>
    </row>
    <row r="41" spans="1:15" ht="15.75">
      <c r="A41" s="80" t="s">
        <v>57</v>
      </c>
      <c r="B41" s="4"/>
      <c r="C41" s="4"/>
      <c r="D41" s="4"/>
      <c r="E41" s="4"/>
      <c r="F41" s="4"/>
      <c r="G41" s="4"/>
      <c r="H41" s="37" t="s">
        <v>1</v>
      </c>
      <c r="I41" s="37" t="s">
        <v>1</v>
      </c>
      <c r="J41" s="82"/>
      <c r="K41" s="82"/>
      <c r="L41" s="82"/>
      <c r="M41" s="82"/>
      <c r="N41" s="80" t="s">
        <v>58</v>
      </c>
      <c r="O41" s="91">
        <v>0</v>
      </c>
    </row>
    <row r="42" spans="1:15" ht="16.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9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90"/>
    </row>
    <row r="44" spans="1:15" ht="15.75">
      <c r="A44" s="80" t="s">
        <v>59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90"/>
    </row>
    <row r="45" spans="1:15" ht="15.75">
      <c r="A45" s="4"/>
      <c r="B45" s="4" t="s">
        <v>60</v>
      </c>
      <c r="C45" s="4"/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79">
        <v>25847.32</v>
      </c>
    </row>
    <row r="46" spans="1:15" ht="15.75">
      <c r="A46" s="4"/>
      <c r="B46" s="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91">
        <v>0</v>
      </c>
    </row>
    <row r="47" spans="1:15" ht="15.75">
      <c r="A47" s="4"/>
      <c r="B47" s="4" t="s">
        <v>62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91">
        <v>9690.53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80" t="s">
        <v>63</v>
      </c>
      <c r="L48" s="4"/>
      <c r="M48" s="4"/>
      <c r="N48" s="4" t="s">
        <v>1</v>
      </c>
      <c r="O48" s="91">
        <v>16156.789999999999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80" t="s">
        <v>64</v>
      </c>
      <c r="L49" s="4"/>
      <c r="M49" s="4"/>
      <c r="N49" s="4"/>
      <c r="O49" s="91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80" t="s">
        <v>65</v>
      </c>
      <c r="L50" s="4"/>
      <c r="M50" s="4"/>
      <c r="N50" s="4" t="s">
        <v>1</v>
      </c>
      <c r="O50" s="91">
        <v>16156.789999999999</v>
      </c>
    </row>
    <row r="51" spans="1:15" ht="15.75">
      <c r="A51" s="80" t="s">
        <v>66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90"/>
    </row>
    <row r="52" spans="1:15" ht="15.75">
      <c r="A52" s="4"/>
      <c r="B52" s="4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79">
        <v>16156.789999999999</v>
      </c>
    </row>
    <row r="53" spans="1:15" ht="15.75">
      <c r="A53" s="4"/>
      <c r="B53" s="4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91">
        <v>-15588.79</v>
      </c>
    </row>
    <row r="54" spans="1:15" ht="15.75">
      <c r="A54" s="4"/>
      <c r="B54" s="80" t="s">
        <v>14</v>
      </c>
      <c r="C54" s="4"/>
      <c r="D54" s="4"/>
      <c r="E54" s="4"/>
      <c r="F54" s="82"/>
      <c r="G54" s="82"/>
      <c r="H54" s="82"/>
      <c r="I54" s="82"/>
      <c r="J54" s="82"/>
      <c r="K54" s="82"/>
      <c r="L54" s="82"/>
      <c r="M54" s="82"/>
      <c r="N54" s="4" t="s">
        <v>1</v>
      </c>
      <c r="O54" s="91">
        <v>567.9999999999982</v>
      </c>
    </row>
    <row r="55" spans="1:15" ht="15.75">
      <c r="A55" s="80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2"/>
    </row>
    <row r="56" spans="1:15" ht="12.75">
      <c r="A56" s="4" t="s">
        <v>1</v>
      </c>
      <c r="B56" s="4"/>
      <c r="C56" s="4"/>
      <c r="D56" s="4" t="s">
        <v>1</v>
      </c>
      <c r="E56" s="4" t="s">
        <v>1</v>
      </c>
      <c r="F56" s="4"/>
      <c r="G56" s="4"/>
      <c r="H56" s="4" t="s">
        <v>1</v>
      </c>
      <c r="I56" s="4" t="s">
        <v>1</v>
      </c>
      <c r="J56" s="4"/>
      <c r="K56" s="4"/>
      <c r="L56" s="4"/>
      <c r="M56" s="4"/>
      <c r="N56" s="4"/>
      <c r="O56" s="92"/>
    </row>
    <row r="57" spans="1:15" ht="12.75">
      <c r="A57" s="4" t="s">
        <v>14</v>
      </c>
      <c r="B57" s="4"/>
      <c r="C57" s="4" t="s">
        <v>69</v>
      </c>
      <c r="D57" s="4"/>
      <c r="E57" s="4" t="s">
        <v>14</v>
      </c>
      <c r="F57" s="4"/>
      <c r="G57" s="4" t="s">
        <v>69</v>
      </c>
      <c r="H57" s="4"/>
      <c r="I57" s="4" t="s">
        <v>14</v>
      </c>
      <c r="J57" s="4"/>
      <c r="K57" s="4" t="s">
        <v>69</v>
      </c>
      <c r="L57" s="4"/>
      <c r="M57" s="4" t="s">
        <v>14</v>
      </c>
      <c r="N57" s="4"/>
      <c r="O57" s="92" t="s">
        <v>69</v>
      </c>
    </row>
    <row r="58" spans="1:15" ht="12.75">
      <c r="A58" s="6" t="s">
        <v>138</v>
      </c>
      <c r="B58" s="4" t="s">
        <v>1</v>
      </c>
      <c r="C58" s="87">
        <v>10215.25</v>
      </c>
      <c r="D58" s="4"/>
      <c r="E58" s="6" t="s">
        <v>139</v>
      </c>
      <c r="F58" s="4"/>
      <c r="G58" s="87">
        <v>3852</v>
      </c>
      <c r="H58" s="4"/>
      <c r="I58" s="6" t="s">
        <v>1</v>
      </c>
      <c r="J58" s="4"/>
      <c r="K58" s="87" t="s">
        <v>1</v>
      </c>
      <c r="L58" s="4"/>
      <c r="M58" s="6">
        <v>0</v>
      </c>
      <c r="N58" s="4"/>
      <c r="O58" s="93">
        <v>0</v>
      </c>
    </row>
    <row r="59" spans="1:15" ht="12.75">
      <c r="A59" s="45" t="s">
        <v>1</v>
      </c>
      <c r="B59" s="4"/>
      <c r="C59" s="87" t="s">
        <v>1</v>
      </c>
      <c r="D59" s="4"/>
      <c r="E59" s="6" t="s">
        <v>1</v>
      </c>
      <c r="F59" s="4"/>
      <c r="G59" s="87" t="s">
        <v>1</v>
      </c>
      <c r="H59" s="4"/>
      <c r="I59" s="6">
        <v>0</v>
      </c>
      <c r="J59" s="4"/>
      <c r="K59" s="87">
        <v>0</v>
      </c>
      <c r="L59" s="4"/>
      <c r="M59" s="6">
        <v>0</v>
      </c>
      <c r="N59" s="4"/>
      <c r="O59" s="93">
        <v>0</v>
      </c>
    </row>
    <row r="60" spans="1:15" ht="12.75">
      <c r="A60" s="45" t="s">
        <v>1</v>
      </c>
      <c r="B60" s="4"/>
      <c r="C60" s="87" t="s">
        <v>1</v>
      </c>
      <c r="D60" s="4"/>
      <c r="E60" s="6" t="s">
        <v>1</v>
      </c>
      <c r="F60" s="4"/>
      <c r="G60" s="87" t="s">
        <v>1</v>
      </c>
      <c r="H60" s="4"/>
      <c r="I60" s="6">
        <v>0</v>
      </c>
      <c r="J60" s="4"/>
      <c r="K60" s="87">
        <v>0</v>
      </c>
      <c r="L60" s="4"/>
      <c r="M60" s="6">
        <v>0</v>
      </c>
      <c r="N60" s="4"/>
      <c r="O60" s="93">
        <v>0</v>
      </c>
    </row>
    <row r="61" spans="1:15" ht="12.75">
      <c r="A61" s="45" t="s">
        <v>1</v>
      </c>
      <c r="B61" s="4"/>
      <c r="C61" s="87" t="s">
        <v>1</v>
      </c>
      <c r="D61" s="4"/>
      <c r="E61" s="6" t="s">
        <v>1</v>
      </c>
      <c r="F61" s="4"/>
      <c r="G61" s="87" t="s">
        <v>1</v>
      </c>
      <c r="H61" s="4"/>
      <c r="I61" s="6">
        <v>0</v>
      </c>
      <c r="J61" s="4"/>
      <c r="K61" s="87">
        <v>0</v>
      </c>
      <c r="L61" s="4"/>
      <c r="M61" s="6">
        <v>0</v>
      </c>
      <c r="N61" s="4"/>
      <c r="O61" s="93">
        <v>0</v>
      </c>
    </row>
    <row r="62" spans="1:15" ht="12.75">
      <c r="A62" s="45" t="s">
        <v>1</v>
      </c>
      <c r="B62" s="4"/>
      <c r="C62" s="87" t="s">
        <v>1</v>
      </c>
      <c r="D62" s="4"/>
      <c r="E62" s="6">
        <v>0</v>
      </c>
      <c r="F62" s="4"/>
      <c r="G62" s="87" t="s">
        <v>1</v>
      </c>
      <c r="H62" s="4"/>
      <c r="I62" s="6">
        <v>0</v>
      </c>
      <c r="J62" s="4"/>
      <c r="K62" s="87">
        <v>0</v>
      </c>
      <c r="L62" s="4"/>
      <c r="M62" s="6">
        <v>0</v>
      </c>
      <c r="N62" s="4"/>
      <c r="O62" s="93">
        <v>0</v>
      </c>
    </row>
    <row r="63" spans="1:15" ht="12.75">
      <c r="A63" s="45" t="s">
        <v>1</v>
      </c>
      <c r="B63" s="4"/>
      <c r="C63" s="87" t="s">
        <v>1</v>
      </c>
      <c r="D63" s="4"/>
      <c r="E63" s="6">
        <v>0</v>
      </c>
      <c r="F63" s="4"/>
      <c r="G63" s="87">
        <v>0</v>
      </c>
      <c r="H63" s="4"/>
      <c r="I63" s="6">
        <v>0</v>
      </c>
      <c r="J63" s="4"/>
      <c r="K63" s="87">
        <v>0</v>
      </c>
      <c r="L63" s="4"/>
      <c r="M63" s="6">
        <v>0</v>
      </c>
      <c r="N63" s="4"/>
      <c r="O63" s="93">
        <v>0</v>
      </c>
    </row>
    <row r="64" spans="1:15" ht="12.75">
      <c r="A64" s="45" t="s">
        <v>1</v>
      </c>
      <c r="B64" s="4"/>
      <c r="C64" s="87" t="s">
        <v>95</v>
      </c>
      <c r="D64" s="4"/>
      <c r="E64" s="6">
        <v>0</v>
      </c>
      <c r="F64" s="4"/>
      <c r="G64" s="87">
        <v>0</v>
      </c>
      <c r="H64" s="4"/>
      <c r="I64" s="6">
        <v>0</v>
      </c>
      <c r="J64" s="4"/>
      <c r="K64" s="87">
        <v>0</v>
      </c>
      <c r="L64" s="4"/>
      <c r="M64" s="6">
        <v>0</v>
      </c>
      <c r="N64" s="4"/>
      <c r="O64" s="93">
        <v>0</v>
      </c>
    </row>
    <row r="65" spans="1:15" ht="12.75">
      <c r="A65" s="45" t="s">
        <v>1</v>
      </c>
      <c r="B65" s="4"/>
      <c r="C65" s="87" t="s">
        <v>1</v>
      </c>
      <c r="D65" s="4"/>
      <c r="E65" s="6" t="s">
        <v>1</v>
      </c>
      <c r="F65" s="4"/>
      <c r="G65" s="87" t="s">
        <v>1</v>
      </c>
      <c r="H65" s="4"/>
      <c r="I65" s="6">
        <v>0</v>
      </c>
      <c r="J65" s="4"/>
      <c r="K65" s="87">
        <v>0</v>
      </c>
      <c r="L65" s="4"/>
      <c r="M65" s="6">
        <v>0</v>
      </c>
      <c r="N65" s="4"/>
      <c r="O65" s="93">
        <v>0</v>
      </c>
    </row>
    <row r="66" spans="1:15" ht="12.75">
      <c r="A66" s="45" t="s">
        <v>1</v>
      </c>
      <c r="B66" s="4"/>
      <c r="C66" s="87" t="s">
        <v>1</v>
      </c>
      <c r="D66" s="4"/>
      <c r="E66" s="6">
        <v>0</v>
      </c>
      <c r="F66" s="4"/>
      <c r="G66" s="87">
        <v>0</v>
      </c>
      <c r="H66" s="4"/>
      <c r="I66" s="6">
        <v>0</v>
      </c>
      <c r="J66" s="4"/>
      <c r="K66" s="87">
        <v>0</v>
      </c>
      <c r="L66" s="4"/>
      <c r="M66" s="6">
        <v>0</v>
      </c>
      <c r="N66" s="4"/>
      <c r="O66" s="93">
        <v>0</v>
      </c>
    </row>
    <row r="67" spans="1:15" ht="12.75">
      <c r="A67" s="45" t="s">
        <v>1</v>
      </c>
      <c r="B67" s="4"/>
      <c r="C67" s="87" t="s">
        <v>1</v>
      </c>
      <c r="D67" s="4"/>
      <c r="E67" s="6">
        <v>0</v>
      </c>
      <c r="F67" s="4"/>
      <c r="G67" s="87">
        <v>0</v>
      </c>
      <c r="H67" s="4"/>
      <c r="I67" s="6">
        <v>0</v>
      </c>
      <c r="J67" s="4"/>
      <c r="K67" s="87">
        <v>0</v>
      </c>
      <c r="L67" s="4"/>
      <c r="M67" s="6">
        <v>0</v>
      </c>
      <c r="N67" s="4"/>
      <c r="O67" s="93">
        <v>0</v>
      </c>
    </row>
    <row r="68" spans="1:15" ht="12.75">
      <c r="A68" s="4" t="s">
        <v>140</v>
      </c>
      <c r="B68" s="4"/>
      <c r="C68" s="82">
        <v>10215.25</v>
      </c>
      <c r="D68" s="4"/>
      <c r="E68" s="4" t="s">
        <v>1</v>
      </c>
      <c r="F68" s="4"/>
      <c r="G68" s="82">
        <v>3852</v>
      </c>
      <c r="H68" s="4"/>
      <c r="I68" s="4"/>
      <c r="J68" s="4"/>
      <c r="K68" s="82">
        <v>0</v>
      </c>
      <c r="L68" s="4"/>
      <c r="M68" s="4"/>
      <c r="N68" s="4"/>
      <c r="O68" s="94">
        <v>0</v>
      </c>
    </row>
    <row r="69" spans="1:15" ht="12.75">
      <c r="A69" s="4"/>
      <c r="B69" s="4"/>
      <c r="C69" s="95"/>
      <c r="D69" s="4"/>
      <c r="E69" s="4"/>
      <c r="F69" s="4"/>
      <c r="G69" s="95"/>
      <c r="H69" s="4"/>
      <c r="I69" s="4"/>
      <c r="J69" s="4"/>
      <c r="K69" s="95"/>
      <c r="L69" s="4"/>
      <c r="M69" s="4"/>
      <c r="N69" s="4"/>
      <c r="O69" s="92"/>
    </row>
    <row r="70" spans="1:15" ht="12.75">
      <c r="A70" s="4"/>
      <c r="B70" s="4"/>
      <c r="C70" s="4"/>
      <c r="D70" s="4"/>
      <c r="E70" s="4"/>
      <c r="F70" s="83" t="s">
        <v>70</v>
      </c>
      <c r="G70" s="4"/>
      <c r="H70" s="4"/>
      <c r="I70" s="4"/>
      <c r="J70" s="4"/>
      <c r="K70" s="85">
        <v>386326</v>
      </c>
      <c r="L70" s="4"/>
      <c r="M70" s="4"/>
      <c r="N70" s="4"/>
      <c r="O70" s="92"/>
    </row>
    <row r="71" spans="1:15" ht="15.75">
      <c r="A71" s="4"/>
      <c r="B71" s="4"/>
      <c r="C71" s="4"/>
      <c r="D71" s="4"/>
      <c r="E71" s="4"/>
      <c r="F71" s="80" t="s">
        <v>72</v>
      </c>
      <c r="G71" s="4"/>
      <c r="H71" s="4"/>
      <c r="I71" s="4"/>
      <c r="J71" s="4"/>
      <c r="K71" s="79">
        <v>14067.25</v>
      </c>
      <c r="L71" s="4"/>
      <c r="M71" s="4"/>
      <c r="N71" s="4"/>
      <c r="O71" s="92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92"/>
    </row>
    <row r="73" spans="1:15" ht="12.75">
      <c r="A73" s="4" t="s">
        <v>74</v>
      </c>
      <c r="B73" s="4"/>
      <c r="C73" s="4"/>
      <c r="D73" s="4"/>
      <c r="E73" s="96">
        <v>6934</v>
      </c>
      <c r="F73" s="4"/>
      <c r="G73" s="4"/>
      <c r="H73" s="4"/>
      <c r="I73" s="4"/>
      <c r="J73" s="4"/>
      <c r="K73" s="4"/>
      <c r="L73" s="4"/>
      <c r="M73" s="4"/>
      <c r="N73" s="4"/>
      <c r="O73" s="83"/>
    </row>
    <row r="74" spans="1:15" ht="12.75">
      <c r="A74" s="4" t="s">
        <v>82</v>
      </c>
      <c r="B74" s="4"/>
      <c r="C74" s="4"/>
      <c r="D74" s="4"/>
      <c r="E74" s="97">
        <v>-25</v>
      </c>
      <c r="F74" s="4"/>
      <c r="G74" s="25" t="s">
        <v>141</v>
      </c>
      <c r="H74" s="4"/>
      <c r="I74" s="25">
        <v>75587843</v>
      </c>
      <c r="J74" s="4"/>
      <c r="K74" s="4"/>
      <c r="L74" s="4"/>
      <c r="M74" s="4"/>
      <c r="N74" s="4"/>
      <c r="O74" s="4"/>
    </row>
    <row r="75" spans="1:15" ht="12.75">
      <c r="A75" s="4" t="s">
        <v>84</v>
      </c>
      <c r="B75" s="4"/>
      <c r="C75" s="4"/>
      <c r="D75" s="4"/>
      <c r="E75" s="97">
        <v>8629.79</v>
      </c>
      <c r="F75" s="4"/>
      <c r="G75" s="25" t="s">
        <v>83</v>
      </c>
      <c r="H75" s="4"/>
      <c r="I75" s="4">
        <v>791</v>
      </c>
      <c r="J75" s="4"/>
      <c r="K75" s="4" t="s">
        <v>1</v>
      </c>
      <c r="L75" s="4"/>
      <c r="M75" s="4"/>
      <c r="N75" s="4"/>
      <c r="O75" s="4"/>
    </row>
    <row r="76" spans="1:15" ht="12.75">
      <c r="A76" s="4" t="s">
        <v>86</v>
      </c>
      <c r="B76" s="4"/>
      <c r="C76" s="4"/>
      <c r="D76" s="4"/>
      <c r="E76" s="97" t="s">
        <v>1</v>
      </c>
      <c r="F76" s="4" t="s">
        <v>1</v>
      </c>
      <c r="G76" s="25" t="s">
        <v>85</v>
      </c>
      <c r="H76" s="4" t="s">
        <v>1</v>
      </c>
      <c r="I76" s="26">
        <v>6086.53</v>
      </c>
      <c r="J76" s="4" t="s">
        <v>1</v>
      </c>
      <c r="K76" s="4" t="s">
        <v>1</v>
      </c>
      <c r="L76" s="4" t="s">
        <v>1</v>
      </c>
      <c r="M76" s="4" t="s">
        <v>1</v>
      </c>
      <c r="N76" s="4"/>
      <c r="O76" s="4"/>
    </row>
    <row r="77" spans="1:15" ht="12.75">
      <c r="A77" s="4" t="s">
        <v>9</v>
      </c>
      <c r="B77" s="4"/>
      <c r="C77" s="4"/>
      <c r="D77" s="4"/>
      <c r="E77" s="97">
        <v>15588.79</v>
      </c>
      <c r="F77" s="4" t="s">
        <v>1</v>
      </c>
      <c r="G77" s="82" t="s">
        <v>1</v>
      </c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0.8515625" style="0" customWidth="1"/>
    <col min="2" max="2" width="3.851562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75">
        <v>39322</v>
      </c>
      <c r="F4" s="6"/>
      <c r="G4" s="8" t="s">
        <v>4</v>
      </c>
      <c r="H4" s="4"/>
      <c r="I4" s="4">
        <v>11</v>
      </c>
      <c r="J4" s="4"/>
      <c r="K4" s="9" t="s">
        <v>5</v>
      </c>
      <c r="L4" s="4"/>
      <c r="M4" s="4" t="s">
        <v>111</v>
      </c>
      <c r="N4" s="4"/>
      <c r="O4" s="4"/>
    </row>
    <row r="5" spans="1:15" ht="15.75">
      <c r="A5" s="76" t="s">
        <v>7</v>
      </c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77"/>
      <c r="B6" s="14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78" t="s">
        <v>8</v>
      </c>
      <c r="B7" s="14"/>
      <c r="C7" s="14" t="s">
        <v>10</v>
      </c>
      <c r="D7" s="4" t="s">
        <v>10</v>
      </c>
      <c r="E7" s="4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4"/>
      <c r="O7" s="79">
        <v>0</v>
      </c>
    </row>
    <row r="8" spans="1:15" ht="15.75">
      <c r="A8" s="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9"/>
    </row>
    <row r="9" spans="1:15" ht="15.75">
      <c r="A9" s="80" t="s">
        <v>9</v>
      </c>
      <c r="B9" s="4"/>
      <c r="C9" s="4" t="s">
        <v>10</v>
      </c>
      <c r="D9" s="4" t="s">
        <v>10</v>
      </c>
      <c r="E9" s="4" t="s">
        <v>10</v>
      </c>
      <c r="F9" s="4" t="s">
        <v>10</v>
      </c>
      <c r="G9" s="4" t="s">
        <v>10</v>
      </c>
      <c r="H9" s="4" t="s">
        <v>10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4"/>
      <c r="O9" s="79">
        <v>391</v>
      </c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9"/>
    </row>
    <row r="11" spans="1:15" ht="15.75">
      <c r="A11" s="80" t="s">
        <v>11</v>
      </c>
      <c r="B11" s="4"/>
      <c r="C11" s="4"/>
      <c r="D11" s="4"/>
      <c r="E11" s="4"/>
      <c r="F11" s="4" t="s">
        <v>10</v>
      </c>
      <c r="G11" s="4" t="s">
        <v>10</v>
      </c>
      <c r="H11" s="4" t="s">
        <v>10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/>
      <c r="O11" s="81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1"/>
    </row>
    <row r="13" spans="1:15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14"/>
      <c r="L13" s="4"/>
      <c r="M13" s="4"/>
      <c r="N13" s="4"/>
      <c r="O13" s="80"/>
    </row>
    <row r="14" spans="1:15" ht="15.75">
      <c r="A14" s="80" t="s">
        <v>112</v>
      </c>
      <c r="B14" s="4"/>
      <c r="C14" s="4"/>
      <c r="D14" s="4"/>
      <c r="E14" s="4"/>
      <c r="F14" s="4"/>
      <c r="G14" s="4"/>
      <c r="H14" s="4"/>
      <c r="I14" s="4"/>
      <c r="J14" s="14"/>
      <c r="K14" s="14"/>
      <c r="L14" s="14"/>
      <c r="M14" s="4"/>
      <c r="N14" s="4"/>
      <c r="O14" s="79">
        <v>158.57</v>
      </c>
    </row>
    <row r="15" spans="1:1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80" t="s">
        <v>1</v>
      </c>
    </row>
    <row r="16" spans="1:15" ht="15.75">
      <c r="A16" s="80" t="s">
        <v>46</v>
      </c>
      <c r="B16" s="80"/>
      <c r="C16" s="80"/>
      <c r="D16" s="80"/>
      <c r="E16" s="4"/>
      <c r="F16" s="82" t="s">
        <v>10</v>
      </c>
      <c r="G16" s="82" t="s">
        <v>10</v>
      </c>
      <c r="H16" s="82" t="s">
        <v>10</v>
      </c>
      <c r="I16" s="82" t="s">
        <v>10</v>
      </c>
      <c r="J16" s="82" t="s">
        <v>10</v>
      </c>
      <c r="K16" s="82" t="s">
        <v>10</v>
      </c>
      <c r="L16" s="82" t="s">
        <v>10</v>
      </c>
      <c r="M16" s="82" t="s">
        <v>10</v>
      </c>
      <c r="N16" s="4"/>
      <c r="O16" s="79">
        <v>549.5699999999999</v>
      </c>
    </row>
    <row r="17" spans="1:15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80"/>
    </row>
    <row r="18" spans="1:15" ht="15.75">
      <c r="A18" s="80" t="s">
        <v>47</v>
      </c>
      <c r="B18" s="4"/>
      <c r="C18" s="4"/>
      <c r="D18" s="4">
        <v>0</v>
      </c>
      <c r="E18" s="79" t="s">
        <v>1</v>
      </c>
      <c r="F18" s="83"/>
      <c r="G18" s="84" t="s">
        <v>48</v>
      </c>
      <c r="H18" s="83"/>
      <c r="I18" s="85">
        <v>381449</v>
      </c>
      <c r="J18" s="4"/>
      <c r="K18" s="86">
        <v>549.5699999999999</v>
      </c>
      <c r="L18" s="4"/>
      <c r="M18" s="4"/>
      <c r="N18" s="4"/>
      <c r="O18" s="80"/>
    </row>
    <row r="19" spans="1:15" ht="15.75">
      <c r="A19" s="4"/>
      <c r="B19" s="4"/>
      <c r="C19" s="4"/>
      <c r="D19" s="4"/>
      <c r="E19" s="6" t="s">
        <v>1</v>
      </c>
      <c r="F19" s="4"/>
      <c r="G19" s="9" t="s">
        <v>1</v>
      </c>
      <c r="H19" s="4"/>
      <c r="I19" s="6"/>
      <c r="J19" s="4"/>
      <c r="K19" s="87"/>
      <c r="L19" s="4"/>
      <c r="M19" s="83" t="s">
        <v>20</v>
      </c>
      <c r="N19" s="4"/>
      <c r="O19" s="79">
        <v>549.5699999999999</v>
      </c>
    </row>
    <row r="20" spans="1:15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80"/>
    </row>
    <row r="21" spans="1:15" ht="15.75">
      <c r="A21" s="80" t="s">
        <v>49</v>
      </c>
      <c r="B21" s="4"/>
      <c r="C21" s="4"/>
      <c r="D21" s="4"/>
      <c r="E21" s="4"/>
      <c r="F21" s="4"/>
      <c r="G21" s="4"/>
      <c r="H21" s="4"/>
      <c r="I21" s="82"/>
      <c r="J21" s="82" t="s">
        <v>10</v>
      </c>
      <c r="K21" s="82" t="s">
        <v>10</v>
      </c>
      <c r="L21" s="82" t="s">
        <v>10</v>
      </c>
      <c r="M21" s="82" t="s">
        <v>10</v>
      </c>
      <c r="N21" s="80" t="s">
        <v>50</v>
      </c>
      <c r="O21" s="79">
        <v>0</v>
      </c>
    </row>
    <row r="22" spans="1:15" ht="15.75">
      <c r="A22" s="80" t="s">
        <v>51</v>
      </c>
      <c r="B22" s="4"/>
      <c r="C22" s="4"/>
      <c r="D22" s="4"/>
      <c r="E22" s="4"/>
      <c r="F22" s="82" t="s">
        <v>10</v>
      </c>
      <c r="G22" s="82" t="s">
        <v>10</v>
      </c>
      <c r="H22" s="82" t="s">
        <v>10</v>
      </c>
      <c r="I22" s="82" t="s">
        <v>10</v>
      </c>
      <c r="J22" s="82" t="s">
        <v>10</v>
      </c>
      <c r="K22" s="82" t="s">
        <v>10</v>
      </c>
      <c r="L22" s="82" t="s">
        <v>10</v>
      </c>
      <c r="M22" s="82" t="s">
        <v>10</v>
      </c>
      <c r="N22" s="80" t="s">
        <v>52</v>
      </c>
      <c r="O22" s="88">
        <v>0</v>
      </c>
    </row>
    <row r="23" spans="1:15" ht="15.75">
      <c r="A23" s="80" t="s">
        <v>53</v>
      </c>
      <c r="B23" s="4"/>
      <c r="C23" s="4"/>
      <c r="D23" s="4"/>
      <c r="E23" s="4"/>
      <c r="F23" s="4"/>
      <c r="G23" s="4"/>
      <c r="H23" s="82" t="s">
        <v>10</v>
      </c>
      <c r="I23" s="82" t="s">
        <v>10</v>
      </c>
      <c r="J23" s="82" t="s">
        <v>10</v>
      </c>
      <c r="K23" s="82" t="s">
        <v>10</v>
      </c>
      <c r="L23" s="82" t="s">
        <v>10</v>
      </c>
      <c r="M23" s="82" t="s">
        <v>10</v>
      </c>
      <c r="N23" s="80" t="s">
        <v>54</v>
      </c>
      <c r="O23" s="79">
        <v>0</v>
      </c>
    </row>
    <row r="24" spans="1:15" ht="15.75">
      <c r="A24" s="80" t="s">
        <v>55</v>
      </c>
      <c r="B24" s="4"/>
      <c r="C24" s="4"/>
      <c r="D24" s="4"/>
      <c r="E24" s="4"/>
      <c r="F24" s="4"/>
      <c r="G24" s="4"/>
      <c r="H24" s="4"/>
      <c r="I24" s="82" t="s">
        <v>10</v>
      </c>
      <c r="J24" s="82" t="s">
        <v>10</v>
      </c>
      <c r="K24" s="82" t="s">
        <v>10</v>
      </c>
      <c r="L24" s="82" t="s">
        <v>10</v>
      </c>
      <c r="M24" s="82" t="s">
        <v>10</v>
      </c>
      <c r="N24" s="80" t="s">
        <v>56</v>
      </c>
      <c r="O24" s="79"/>
    </row>
    <row r="25" spans="1:15" ht="15.75">
      <c r="A25" s="80" t="s">
        <v>57</v>
      </c>
      <c r="B25" s="4"/>
      <c r="C25" s="4"/>
      <c r="D25" s="4"/>
      <c r="E25" s="4"/>
      <c r="F25" s="4"/>
      <c r="G25" s="4"/>
      <c r="H25" s="82" t="s">
        <v>10</v>
      </c>
      <c r="I25" s="82" t="s">
        <v>10</v>
      </c>
      <c r="J25" s="82" t="s">
        <v>10</v>
      </c>
      <c r="K25" s="82" t="s">
        <v>10</v>
      </c>
      <c r="L25" s="82" t="s">
        <v>10</v>
      </c>
      <c r="M25" s="82" t="s">
        <v>10</v>
      </c>
      <c r="N25" s="80" t="s">
        <v>58</v>
      </c>
      <c r="O25" s="79">
        <v>0</v>
      </c>
    </row>
    <row r="26" spans="1:15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9"/>
    </row>
    <row r="27" spans="1:15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90"/>
    </row>
    <row r="28" spans="1:15" ht="15.75">
      <c r="A28" s="80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0"/>
    </row>
    <row r="29" spans="1:15" ht="15.75">
      <c r="A29" s="4"/>
      <c r="B29" s="4" t="s">
        <v>60</v>
      </c>
      <c r="C29" s="4"/>
      <c r="D29" s="4" t="s">
        <v>10</v>
      </c>
      <c r="E29" s="4" t="s">
        <v>10</v>
      </c>
      <c r="F29" s="4" t="s">
        <v>10</v>
      </c>
      <c r="G29" s="4" t="s">
        <v>10</v>
      </c>
      <c r="H29" s="4" t="s">
        <v>10</v>
      </c>
      <c r="I29" s="4" t="s">
        <v>10</v>
      </c>
      <c r="J29" s="4" t="s">
        <v>10</v>
      </c>
      <c r="K29" s="4" t="s">
        <v>10</v>
      </c>
      <c r="L29" s="4" t="s">
        <v>10</v>
      </c>
      <c r="M29" s="4" t="s">
        <v>10</v>
      </c>
      <c r="N29" s="4"/>
      <c r="O29" s="79">
        <v>549.5699999999999</v>
      </c>
    </row>
    <row r="30" spans="1:15" ht="15.75">
      <c r="A30" s="4"/>
      <c r="B30" s="4" t="s">
        <v>61</v>
      </c>
      <c r="C30" s="4"/>
      <c r="D30" s="4"/>
      <c r="E30" s="4"/>
      <c r="F30" s="4" t="s">
        <v>10</v>
      </c>
      <c r="G30" s="4" t="s">
        <v>10</v>
      </c>
      <c r="H30" s="4" t="s">
        <v>10</v>
      </c>
      <c r="I30" s="4" t="s">
        <v>10</v>
      </c>
      <c r="J30" s="4" t="s">
        <v>10</v>
      </c>
      <c r="K30" s="4" t="s">
        <v>10</v>
      </c>
      <c r="L30" s="4" t="s">
        <v>10</v>
      </c>
      <c r="M30" s="4" t="s">
        <v>10</v>
      </c>
      <c r="N30" s="4"/>
      <c r="O30" s="91">
        <v>0</v>
      </c>
    </row>
    <row r="31" spans="1:15" ht="15.75">
      <c r="A31" s="4"/>
      <c r="B31" s="4" t="s">
        <v>62</v>
      </c>
      <c r="C31" s="4"/>
      <c r="D31" s="4"/>
      <c r="E31" s="4"/>
      <c r="F31" s="4" t="s">
        <v>10</v>
      </c>
      <c r="G31" s="4" t="s">
        <v>10</v>
      </c>
      <c r="H31" s="4" t="s">
        <v>10</v>
      </c>
      <c r="I31" s="4" t="s">
        <v>10</v>
      </c>
      <c r="J31" s="4" t="s">
        <v>10</v>
      </c>
      <c r="K31" s="4" t="s">
        <v>10</v>
      </c>
      <c r="L31" s="4" t="s">
        <v>10</v>
      </c>
      <c r="M31" s="4" t="s">
        <v>10</v>
      </c>
      <c r="N31" s="4"/>
      <c r="O31" s="91">
        <v>158.57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80" t="s">
        <v>63</v>
      </c>
      <c r="L32" s="4"/>
      <c r="M32" s="4"/>
      <c r="N32" s="4"/>
      <c r="O32" s="91">
        <v>390.99999999999994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80" t="s">
        <v>64</v>
      </c>
      <c r="L33" s="4"/>
      <c r="M33" s="4"/>
      <c r="N33" s="4"/>
      <c r="O33" s="79"/>
    </row>
    <row r="34" spans="1:15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80" t="s">
        <v>65</v>
      </c>
      <c r="L34" s="4"/>
      <c r="M34" s="4"/>
      <c r="N34" s="4"/>
      <c r="O34" s="79">
        <v>390.99999999999994</v>
      </c>
    </row>
    <row r="35" spans="1:15" ht="15.75">
      <c r="A35" s="80" t="s">
        <v>66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0"/>
    </row>
    <row r="36" spans="1:15" ht="15.75">
      <c r="A36" s="4"/>
      <c r="B36" s="4" t="s">
        <v>65</v>
      </c>
      <c r="C36" s="4"/>
      <c r="D36" s="4"/>
      <c r="E36" s="4" t="s">
        <v>10</v>
      </c>
      <c r="F36" s="4" t="s">
        <v>10</v>
      </c>
      <c r="G36" s="4" t="s">
        <v>10</v>
      </c>
      <c r="H36" s="4" t="s">
        <v>10</v>
      </c>
      <c r="I36" s="4" t="s">
        <v>10</v>
      </c>
      <c r="J36" s="4" t="s">
        <v>10</v>
      </c>
      <c r="K36" s="4" t="s">
        <v>10</v>
      </c>
      <c r="L36" s="4" t="s">
        <v>10</v>
      </c>
      <c r="M36" s="4" t="s">
        <v>10</v>
      </c>
      <c r="N36" s="4"/>
      <c r="O36" s="79">
        <v>390.99999999999994</v>
      </c>
    </row>
    <row r="37" spans="1:15" ht="15.75">
      <c r="A37" s="4"/>
      <c r="B37" s="4" t="s">
        <v>67</v>
      </c>
      <c r="C37" s="4"/>
      <c r="D37" s="4"/>
      <c r="E37" s="4" t="s">
        <v>10</v>
      </c>
      <c r="F37" s="4" t="s">
        <v>10</v>
      </c>
      <c r="G37" s="4" t="s">
        <v>10</v>
      </c>
      <c r="H37" s="4" t="s">
        <v>10</v>
      </c>
      <c r="I37" s="4" t="s">
        <v>10</v>
      </c>
      <c r="J37" s="4" t="s">
        <v>10</v>
      </c>
      <c r="K37" s="4" t="s">
        <v>10</v>
      </c>
      <c r="L37" s="4" t="s">
        <v>10</v>
      </c>
      <c r="M37" s="4" t="s">
        <v>10</v>
      </c>
      <c r="N37" s="4"/>
      <c r="O37" s="91">
        <v>-391</v>
      </c>
    </row>
    <row r="38" spans="1:15" ht="15.75">
      <c r="A38" s="4"/>
      <c r="B38" s="80" t="s">
        <v>14</v>
      </c>
      <c r="C38" s="4"/>
      <c r="D38" s="4"/>
      <c r="E38" s="4"/>
      <c r="F38" s="82" t="s">
        <v>10</v>
      </c>
      <c r="G38" s="82" t="s">
        <v>10</v>
      </c>
      <c r="H38" s="82" t="s">
        <v>10</v>
      </c>
      <c r="I38" s="82" t="s">
        <v>10</v>
      </c>
      <c r="J38" s="82" t="s">
        <v>10</v>
      </c>
      <c r="K38" s="82" t="s">
        <v>10</v>
      </c>
      <c r="L38" s="82" t="s">
        <v>10</v>
      </c>
      <c r="M38" s="82" t="s">
        <v>10</v>
      </c>
      <c r="N38" s="4"/>
      <c r="O38" s="91">
        <v>0</v>
      </c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2"/>
    </row>
    <row r="40" spans="1:15" ht="15.75">
      <c r="A40" s="80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2"/>
    </row>
    <row r="41" spans="1:15" ht="12.75">
      <c r="A41" s="4" t="s">
        <v>14</v>
      </c>
      <c r="B41" s="4"/>
      <c r="C41" s="4" t="s">
        <v>69</v>
      </c>
      <c r="D41" s="4"/>
      <c r="E41" s="4" t="s">
        <v>14</v>
      </c>
      <c r="F41" s="4"/>
      <c r="G41" s="4" t="s">
        <v>69</v>
      </c>
      <c r="H41" s="4"/>
      <c r="I41" s="4" t="s">
        <v>14</v>
      </c>
      <c r="J41" s="4"/>
      <c r="K41" s="4" t="s">
        <v>69</v>
      </c>
      <c r="L41" s="4"/>
      <c r="M41" s="4" t="s">
        <v>14</v>
      </c>
      <c r="N41" s="4"/>
      <c r="O41" s="92" t="s">
        <v>69</v>
      </c>
    </row>
    <row r="42" spans="1:15" ht="12.75">
      <c r="A42" s="6" t="s">
        <v>113</v>
      </c>
      <c r="B42" s="4" t="s">
        <v>1</v>
      </c>
      <c r="C42" s="87">
        <v>549.57</v>
      </c>
      <c r="D42" s="4"/>
      <c r="E42" s="6" t="s">
        <v>1</v>
      </c>
      <c r="F42" s="4"/>
      <c r="G42" s="87" t="s">
        <v>1</v>
      </c>
      <c r="H42" s="4"/>
      <c r="I42" s="6">
        <v>0</v>
      </c>
      <c r="J42" s="4"/>
      <c r="K42" s="87">
        <v>0</v>
      </c>
      <c r="L42" s="4"/>
      <c r="M42" s="6">
        <v>0</v>
      </c>
      <c r="N42" s="4"/>
      <c r="O42" s="93">
        <v>0</v>
      </c>
    </row>
    <row r="43" spans="1:15" ht="12.75">
      <c r="A43" s="45" t="s">
        <v>1</v>
      </c>
      <c r="B43" s="4"/>
      <c r="C43" s="87" t="s">
        <v>1</v>
      </c>
      <c r="D43" s="4"/>
      <c r="E43" s="6" t="s">
        <v>1</v>
      </c>
      <c r="F43" s="4"/>
      <c r="G43" s="87" t="s">
        <v>1</v>
      </c>
      <c r="H43" s="4"/>
      <c r="I43" s="6">
        <v>0</v>
      </c>
      <c r="J43" s="4"/>
      <c r="K43" s="87">
        <v>0</v>
      </c>
      <c r="L43" s="4"/>
      <c r="M43" s="6">
        <v>0</v>
      </c>
      <c r="N43" s="4"/>
      <c r="O43" s="93">
        <v>0</v>
      </c>
    </row>
    <row r="44" spans="1:15" ht="12.75">
      <c r="A44" s="45" t="s">
        <v>1</v>
      </c>
      <c r="B44" s="4"/>
      <c r="C44" s="87" t="s">
        <v>1</v>
      </c>
      <c r="D44" s="4"/>
      <c r="E44" s="6" t="s">
        <v>1</v>
      </c>
      <c r="F44" s="4"/>
      <c r="G44" s="87" t="s">
        <v>1</v>
      </c>
      <c r="H44" s="4"/>
      <c r="I44" s="6">
        <v>0</v>
      </c>
      <c r="J44" s="4"/>
      <c r="K44" s="87">
        <v>0</v>
      </c>
      <c r="L44" s="4"/>
      <c r="M44" s="6">
        <v>0</v>
      </c>
      <c r="N44" s="4"/>
      <c r="O44" s="93">
        <v>0</v>
      </c>
    </row>
    <row r="45" spans="1:15" ht="12.75">
      <c r="A45" s="45" t="s">
        <v>1</v>
      </c>
      <c r="B45" s="4"/>
      <c r="C45" s="87" t="s">
        <v>1</v>
      </c>
      <c r="D45" s="4"/>
      <c r="E45" s="6" t="s">
        <v>1</v>
      </c>
      <c r="F45" s="4"/>
      <c r="G45" s="87" t="s">
        <v>1</v>
      </c>
      <c r="H45" s="4"/>
      <c r="I45" s="6">
        <v>0</v>
      </c>
      <c r="J45" s="4"/>
      <c r="K45" s="87">
        <v>0</v>
      </c>
      <c r="L45" s="4"/>
      <c r="M45" s="6">
        <v>0</v>
      </c>
      <c r="N45" s="4"/>
      <c r="O45" s="93">
        <v>0</v>
      </c>
    </row>
    <row r="46" spans="1:15" ht="12.75">
      <c r="A46" s="45" t="s">
        <v>1</v>
      </c>
      <c r="B46" s="4"/>
      <c r="C46" s="87" t="s">
        <v>1</v>
      </c>
      <c r="D46" s="4"/>
      <c r="E46" s="6">
        <v>0</v>
      </c>
      <c r="F46" s="4"/>
      <c r="G46" s="87" t="s">
        <v>1</v>
      </c>
      <c r="H46" s="4"/>
      <c r="I46" s="6">
        <v>0</v>
      </c>
      <c r="J46" s="4"/>
      <c r="K46" s="87">
        <v>0</v>
      </c>
      <c r="L46" s="4"/>
      <c r="M46" s="6">
        <v>0</v>
      </c>
      <c r="N46" s="4"/>
      <c r="O46" s="93">
        <v>0</v>
      </c>
    </row>
    <row r="47" spans="1:15" ht="12.75">
      <c r="A47" s="45" t="s">
        <v>1</v>
      </c>
      <c r="B47" s="4"/>
      <c r="C47" s="87" t="s">
        <v>1</v>
      </c>
      <c r="D47" s="4"/>
      <c r="E47" s="6">
        <v>0</v>
      </c>
      <c r="F47" s="4"/>
      <c r="G47" s="87">
        <v>0</v>
      </c>
      <c r="H47" s="4"/>
      <c r="I47" s="6">
        <v>0</v>
      </c>
      <c r="J47" s="4"/>
      <c r="K47" s="87">
        <v>0</v>
      </c>
      <c r="L47" s="4"/>
      <c r="M47" s="6">
        <v>0</v>
      </c>
      <c r="N47" s="4"/>
      <c r="O47" s="93">
        <v>0</v>
      </c>
    </row>
    <row r="48" spans="1:15" ht="12.75">
      <c r="A48" s="45" t="s">
        <v>1</v>
      </c>
      <c r="B48" s="4"/>
      <c r="C48" s="87" t="s">
        <v>1</v>
      </c>
      <c r="D48" s="4"/>
      <c r="E48" s="6">
        <v>0</v>
      </c>
      <c r="F48" s="4"/>
      <c r="G48" s="87">
        <v>0</v>
      </c>
      <c r="H48" s="4"/>
      <c r="I48" s="6">
        <v>0</v>
      </c>
      <c r="J48" s="4"/>
      <c r="K48" s="87">
        <v>0</v>
      </c>
      <c r="L48" s="4"/>
      <c r="M48" s="6">
        <v>0</v>
      </c>
      <c r="N48" s="4"/>
      <c r="O48" s="93">
        <v>0</v>
      </c>
    </row>
    <row r="49" spans="1:15" ht="12.75">
      <c r="A49" s="45" t="s">
        <v>1</v>
      </c>
      <c r="B49" s="4"/>
      <c r="C49" s="87" t="s">
        <v>1</v>
      </c>
      <c r="D49" s="4"/>
      <c r="E49" s="6">
        <v>0</v>
      </c>
      <c r="F49" s="4"/>
      <c r="G49" s="87">
        <v>0</v>
      </c>
      <c r="H49" s="4"/>
      <c r="I49" s="6">
        <v>0</v>
      </c>
      <c r="J49" s="4"/>
      <c r="K49" s="87">
        <v>0</v>
      </c>
      <c r="L49" s="4"/>
      <c r="M49" s="6">
        <v>0</v>
      </c>
      <c r="N49" s="4"/>
      <c r="O49" s="93">
        <v>0</v>
      </c>
    </row>
    <row r="50" spans="1:15" ht="12.75">
      <c r="A50" s="45" t="s">
        <v>1</v>
      </c>
      <c r="B50" s="4"/>
      <c r="C50" s="87" t="s">
        <v>1</v>
      </c>
      <c r="D50" s="4"/>
      <c r="E50" s="6">
        <v>0</v>
      </c>
      <c r="F50" s="4"/>
      <c r="G50" s="87">
        <v>0</v>
      </c>
      <c r="H50" s="4"/>
      <c r="I50" s="6">
        <v>0</v>
      </c>
      <c r="J50" s="4"/>
      <c r="K50" s="87">
        <v>0</v>
      </c>
      <c r="L50" s="4"/>
      <c r="M50" s="6">
        <v>0</v>
      </c>
      <c r="N50" s="4"/>
      <c r="O50" s="93">
        <v>0</v>
      </c>
    </row>
    <row r="51" spans="1:15" ht="12.75">
      <c r="A51" s="45" t="s">
        <v>1</v>
      </c>
      <c r="B51" s="4"/>
      <c r="C51" s="87" t="s">
        <v>1</v>
      </c>
      <c r="D51" s="4"/>
      <c r="E51" s="6">
        <v>0</v>
      </c>
      <c r="F51" s="4"/>
      <c r="G51" s="87">
        <v>0</v>
      </c>
      <c r="H51" s="4"/>
      <c r="I51" s="6">
        <v>0</v>
      </c>
      <c r="J51" s="4"/>
      <c r="K51" s="87">
        <v>0</v>
      </c>
      <c r="L51" s="4"/>
      <c r="M51" s="6">
        <v>0</v>
      </c>
      <c r="N51" s="4"/>
      <c r="O51" s="93">
        <v>0</v>
      </c>
    </row>
    <row r="52" spans="1:15" ht="12.75">
      <c r="A52" s="4" t="s">
        <v>114</v>
      </c>
      <c r="B52" s="4"/>
      <c r="C52" s="82">
        <v>549.57</v>
      </c>
      <c r="D52" s="4"/>
      <c r="E52" s="4"/>
      <c r="F52" s="4"/>
      <c r="G52" s="82">
        <v>0</v>
      </c>
      <c r="H52" s="4"/>
      <c r="I52" s="4"/>
      <c r="J52" s="4"/>
      <c r="K52" s="82">
        <v>0</v>
      </c>
      <c r="L52" s="4"/>
      <c r="M52" s="4"/>
      <c r="N52" s="4"/>
      <c r="O52" s="94">
        <v>0</v>
      </c>
    </row>
    <row r="53" spans="1:15" ht="12.75">
      <c r="A53" s="4"/>
      <c r="B53" s="4"/>
      <c r="C53" s="95"/>
      <c r="D53" s="4"/>
      <c r="E53" s="4"/>
      <c r="F53" s="4"/>
      <c r="G53" s="95"/>
      <c r="H53" s="4"/>
      <c r="I53" s="4"/>
      <c r="J53" s="4"/>
      <c r="K53" s="95"/>
      <c r="L53" s="4"/>
      <c r="M53" s="4"/>
      <c r="N53" s="4"/>
      <c r="O53" s="83"/>
    </row>
    <row r="54" spans="1:15" ht="12.75">
      <c r="A54" s="4"/>
      <c r="B54" s="4"/>
      <c r="C54" s="4"/>
      <c r="D54" s="4"/>
      <c r="E54" s="4"/>
      <c r="F54" s="83" t="s">
        <v>70</v>
      </c>
      <c r="G54" s="4"/>
      <c r="H54" s="4"/>
      <c r="I54" s="4"/>
      <c r="J54" s="4"/>
      <c r="K54" s="85">
        <v>381449</v>
      </c>
      <c r="L54" s="4"/>
      <c r="M54" s="4"/>
      <c r="N54" s="4"/>
      <c r="O54" s="83"/>
    </row>
    <row r="55" spans="1:15" ht="15.75">
      <c r="A55" s="4"/>
      <c r="B55" s="4"/>
      <c r="C55" s="4"/>
      <c r="D55" s="4"/>
      <c r="E55" s="4"/>
      <c r="F55" s="80" t="s">
        <v>72</v>
      </c>
      <c r="G55" s="4"/>
      <c r="H55" s="4"/>
      <c r="I55" s="4"/>
      <c r="J55" s="4"/>
      <c r="K55" s="79">
        <v>549.57</v>
      </c>
      <c r="L55" s="4"/>
      <c r="M55" s="4"/>
      <c r="N55" s="4"/>
      <c r="O55" s="83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83"/>
    </row>
    <row r="57" spans="1:15" ht="12.75">
      <c r="A57" s="4" t="s">
        <v>74</v>
      </c>
      <c r="B57" s="4"/>
      <c r="C57" s="4"/>
      <c r="D57" s="4"/>
      <c r="E57" s="96">
        <v>391</v>
      </c>
      <c r="F57" s="4"/>
      <c r="G57" s="4"/>
      <c r="H57" s="4"/>
      <c r="I57" s="4" t="s">
        <v>14</v>
      </c>
      <c r="J57" s="4"/>
      <c r="K57" s="4"/>
      <c r="L57" s="4"/>
      <c r="M57" s="4"/>
      <c r="N57" s="4"/>
      <c r="O57" s="83"/>
    </row>
    <row r="58" spans="1:15" ht="12.75">
      <c r="A58" s="4" t="s">
        <v>82</v>
      </c>
      <c r="B58" s="4"/>
      <c r="C58" s="4"/>
      <c r="D58" s="4"/>
      <c r="E58" s="97">
        <v>0</v>
      </c>
      <c r="F58" s="4"/>
      <c r="G58" s="4"/>
      <c r="H58" s="4"/>
      <c r="I58" s="4" t="s">
        <v>83</v>
      </c>
      <c r="J58" s="4"/>
      <c r="K58" s="4">
        <v>380</v>
      </c>
      <c r="L58" s="4"/>
      <c r="M58" s="4"/>
      <c r="N58" s="4"/>
      <c r="O58" s="4"/>
    </row>
    <row r="59" spans="1:15" ht="12.75">
      <c r="A59" s="4" t="s">
        <v>84</v>
      </c>
      <c r="B59" s="4"/>
      <c r="C59" s="4"/>
      <c r="D59" s="4"/>
      <c r="E59" s="97">
        <v>0</v>
      </c>
      <c r="F59" s="4"/>
      <c r="G59" s="4"/>
      <c r="H59" s="4"/>
      <c r="I59" s="4" t="s">
        <v>85</v>
      </c>
      <c r="J59" s="4"/>
      <c r="K59" s="26">
        <v>158.57</v>
      </c>
      <c r="L59" s="4"/>
      <c r="M59" s="4"/>
      <c r="N59" s="4"/>
      <c r="O59" s="4"/>
    </row>
    <row r="60" spans="1:15" ht="12.75">
      <c r="A60" s="4" t="s">
        <v>86</v>
      </c>
      <c r="B60" s="4"/>
      <c r="C60" s="4"/>
      <c r="D60" s="4"/>
      <c r="E60" s="97" t="s">
        <v>1</v>
      </c>
      <c r="F60" s="4" t="s">
        <v>1</v>
      </c>
      <c r="G60" s="4" t="s">
        <v>1</v>
      </c>
      <c r="H60" s="4"/>
      <c r="I60" s="4" t="s">
        <v>115</v>
      </c>
      <c r="J60" s="4"/>
      <c r="K60" s="4">
        <v>75587850</v>
      </c>
      <c r="L60" s="4"/>
      <c r="M60" s="4"/>
      <c r="N60" s="4"/>
      <c r="O60" s="4"/>
    </row>
    <row r="61" spans="1:15" ht="12.75">
      <c r="A61" s="4" t="s">
        <v>9</v>
      </c>
      <c r="B61" s="4"/>
      <c r="C61" s="4"/>
      <c r="D61" s="4"/>
      <c r="E61" s="97">
        <v>391</v>
      </c>
      <c r="F61" s="4" t="s">
        <v>1</v>
      </c>
      <c r="G61" s="82" t="s">
        <v>1</v>
      </c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26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38">
      <selection activeCell="A1" sqref="A1:O72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7">
        <v>39322</v>
      </c>
      <c r="F4" s="6"/>
      <c r="G4" s="8" t="s">
        <v>4</v>
      </c>
      <c r="H4" s="4"/>
      <c r="I4" s="6">
        <v>14</v>
      </c>
      <c r="J4" s="4"/>
      <c r="K4" s="9" t="s">
        <v>5</v>
      </c>
      <c r="L4" s="4"/>
      <c r="M4" s="10" t="s">
        <v>6</v>
      </c>
      <c r="N4" s="4"/>
      <c r="O4" s="4"/>
    </row>
    <row r="5" spans="1:15" ht="15">
      <c r="A5" s="11" t="s">
        <v>7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5" t="s">
        <v>8</v>
      </c>
      <c r="B7" s="14"/>
      <c r="C7" s="1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16">
        <v>0</v>
      </c>
    </row>
    <row r="8" spans="1:15" ht="15.75">
      <c r="A8" s="1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6"/>
    </row>
    <row r="9" spans="1:15" ht="15.75">
      <c r="A9" s="17" t="s">
        <v>9</v>
      </c>
      <c r="B9" s="4"/>
      <c r="C9" s="4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16">
        <v>0</v>
      </c>
    </row>
    <row r="10" spans="1:15" ht="15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6"/>
    </row>
    <row r="11" spans="1:15" ht="15.75">
      <c r="A11" s="1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/>
    </row>
    <row r="12" spans="1:15" ht="15.75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6"/>
    </row>
    <row r="13" spans="1:15" ht="15.75">
      <c r="A13" s="17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8"/>
    </row>
    <row r="14" spans="1:15" ht="15.75">
      <c r="A14" s="4" t="s">
        <v>13</v>
      </c>
      <c r="B14" s="4"/>
      <c r="C14" s="19">
        <v>0</v>
      </c>
      <c r="D14" s="4"/>
      <c r="E14" s="4" t="s">
        <v>14</v>
      </c>
      <c r="F14" s="4"/>
      <c r="G14" s="19">
        <v>0</v>
      </c>
      <c r="H14" s="4"/>
      <c r="I14" s="20" t="s">
        <v>15</v>
      </c>
      <c r="J14" s="4"/>
      <c r="K14" s="21">
        <v>667.69</v>
      </c>
      <c r="L14" s="4"/>
      <c r="M14" s="4"/>
      <c r="N14" s="4"/>
      <c r="O14" s="18"/>
    </row>
    <row r="15" spans="1:15" ht="15.75">
      <c r="A15" s="4" t="s">
        <v>13</v>
      </c>
      <c r="B15" s="4"/>
      <c r="C15" s="19">
        <v>0</v>
      </c>
      <c r="D15" s="4"/>
      <c r="E15" s="4" t="s">
        <v>16</v>
      </c>
      <c r="F15" s="4"/>
      <c r="G15" s="19">
        <v>0</v>
      </c>
      <c r="H15" s="4"/>
      <c r="I15" s="20" t="s">
        <v>15</v>
      </c>
      <c r="J15" s="4"/>
      <c r="K15" s="22">
        <v>0</v>
      </c>
      <c r="L15" s="4"/>
      <c r="M15" s="4"/>
      <c r="N15" s="4"/>
      <c r="O15" s="18"/>
    </row>
    <row r="16" spans="1:15" ht="15.75">
      <c r="A16" s="4" t="s">
        <v>17</v>
      </c>
      <c r="B16" s="4"/>
      <c r="C16" s="19">
        <v>0</v>
      </c>
      <c r="D16" s="4"/>
      <c r="E16" s="4" t="s">
        <v>18</v>
      </c>
      <c r="F16" s="4"/>
      <c r="G16" s="19">
        <v>0</v>
      </c>
      <c r="H16" s="4"/>
      <c r="I16" s="20" t="s">
        <v>15</v>
      </c>
      <c r="J16" s="4"/>
      <c r="K16" s="22">
        <v>0</v>
      </c>
      <c r="L16" s="4"/>
      <c r="M16" s="4"/>
      <c r="N16" s="4"/>
      <c r="O16" s="18"/>
    </row>
    <row r="17" spans="1:15" ht="15.75">
      <c r="A17" s="4" t="s">
        <v>14</v>
      </c>
      <c r="B17" s="4"/>
      <c r="C17" s="19">
        <v>0</v>
      </c>
      <c r="D17" s="4"/>
      <c r="E17" s="23" t="s">
        <v>19</v>
      </c>
      <c r="F17" s="4"/>
      <c r="G17" s="19">
        <v>0</v>
      </c>
      <c r="H17" s="4"/>
      <c r="I17" s="24" t="s">
        <v>15</v>
      </c>
      <c r="J17" s="4"/>
      <c r="K17" s="22">
        <v>0</v>
      </c>
      <c r="L17" s="4"/>
      <c r="M17" s="25" t="s">
        <v>20</v>
      </c>
      <c r="N17" s="4" t="s">
        <v>1</v>
      </c>
      <c r="O17" s="16">
        <v>667.69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6"/>
      <c r="L18" s="4"/>
      <c r="M18" s="4"/>
      <c r="N18" s="4"/>
      <c r="O18" s="18"/>
    </row>
    <row r="19" spans="1:15" ht="15.75">
      <c r="A19" s="17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26"/>
      <c r="L19" s="4"/>
      <c r="M19" s="4"/>
      <c r="N19" s="4"/>
      <c r="O19" s="18"/>
    </row>
    <row r="20" spans="1:15" ht="15.75">
      <c r="A20" s="27" t="s">
        <v>22</v>
      </c>
      <c r="B20" s="4"/>
      <c r="C20" s="19">
        <v>0</v>
      </c>
      <c r="D20" s="4"/>
      <c r="E20" s="28" t="s">
        <v>23</v>
      </c>
      <c r="F20" s="4"/>
      <c r="G20" s="19">
        <v>0</v>
      </c>
      <c r="H20" s="4"/>
      <c r="I20" s="28" t="s">
        <v>24</v>
      </c>
      <c r="J20" s="4"/>
      <c r="K20" s="22">
        <v>0</v>
      </c>
      <c r="L20" s="4"/>
      <c r="M20" s="4"/>
      <c r="N20" s="4"/>
      <c r="O20" s="18"/>
    </row>
    <row r="21" spans="1:15" ht="15.75">
      <c r="A21" s="28"/>
      <c r="B21" s="4"/>
      <c r="C21" s="19">
        <v>0</v>
      </c>
      <c r="D21" s="4"/>
      <c r="E21" s="28" t="s">
        <v>25</v>
      </c>
      <c r="F21" s="4"/>
      <c r="G21" s="19">
        <v>0</v>
      </c>
      <c r="H21" s="4"/>
      <c r="I21" s="28" t="s">
        <v>26</v>
      </c>
      <c r="J21" s="4"/>
      <c r="K21" s="22">
        <v>0</v>
      </c>
      <c r="L21" s="4"/>
      <c r="M21" s="4"/>
      <c r="N21" s="4"/>
      <c r="O21" s="18"/>
    </row>
    <row r="22" spans="1:15" ht="15.75">
      <c r="A22" s="28" t="s">
        <v>27</v>
      </c>
      <c r="B22" s="4"/>
      <c r="C22" s="19">
        <v>0</v>
      </c>
      <c r="D22" s="4"/>
      <c r="E22" s="28" t="s">
        <v>28</v>
      </c>
      <c r="F22" s="4"/>
      <c r="G22" s="19">
        <v>0</v>
      </c>
      <c r="H22" s="4"/>
      <c r="I22" s="29" t="s">
        <v>29</v>
      </c>
      <c r="J22" s="4"/>
      <c r="K22" s="22">
        <v>0</v>
      </c>
      <c r="L22" s="4"/>
      <c r="M22" s="4"/>
      <c r="N22" s="4"/>
      <c r="O22" s="18"/>
    </row>
    <row r="23" spans="1:15" ht="15.75">
      <c r="A23" s="28" t="s">
        <v>14</v>
      </c>
      <c r="B23" s="4"/>
      <c r="C23" s="19">
        <v>0</v>
      </c>
      <c r="D23" s="4"/>
      <c r="E23" s="28" t="s">
        <v>30</v>
      </c>
      <c r="F23" s="4"/>
      <c r="G23" s="19">
        <v>0</v>
      </c>
      <c r="H23" s="4"/>
      <c r="I23" s="29" t="s">
        <v>31</v>
      </c>
      <c r="J23" s="4"/>
      <c r="K23" s="22">
        <v>0</v>
      </c>
      <c r="L23" s="4"/>
      <c r="M23" s="4"/>
      <c r="N23" s="4"/>
      <c r="O23" s="18"/>
    </row>
    <row r="24" spans="1:15" ht="15.75">
      <c r="A24" s="30" t="s">
        <v>32</v>
      </c>
      <c r="B24" s="4"/>
      <c r="C24" s="19">
        <v>0</v>
      </c>
      <c r="D24" s="4"/>
      <c r="E24" s="28" t="s">
        <v>33</v>
      </c>
      <c r="F24" s="4"/>
      <c r="G24" s="19">
        <v>0</v>
      </c>
      <c r="H24" s="4"/>
      <c r="I24" s="29" t="s">
        <v>34</v>
      </c>
      <c r="J24" s="4"/>
      <c r="K24" s="22">
        <v>0</v>
      </c>
      <c r="L24" s="4"/>
      <c r="M24" s="4"/>
      <c r="N24" s="4"/>
      <c r="O24" s="18"/>
    </row>
    <row r="25" spans="1:15" ht="15.75">
      <c r="A25" s="30" t="s">
        <v>35</v>
      </c>
      <c r="B25" s="4"/>
      <c r="C25" s="19">
        <v>0</v>
      </c>
      <c r="D25" s="4"/>
      <c r="E25" s="28" t="s">
        <v>36</v>
      </c>
      <c r="F25" s="4"/>
      <c r="G25" s="19">
        <v>0</v>
      </c>
      <c r="H25" s="4"/>
      <c r="I25" s="29" t="s">
        <v>37</v>
      </c>
      <c r="J25" s="4"/>
      <c r="K25" s="22">
        <v>73.25</v>
      </c>
      <c r="L25" s="4"/>
      <c r="M25" s="4"/>
      <c r="N25" s="4"/>
      <c r="O25" s="18"/>
    </row>
    <row r="26" spans="1:15" ht="15.75">
      <c r="A26" s="30"/>
      <c r="B26" s="4"/>
      <c r="C26" s="19"/>
      <c r="D26" s="4"/>
      <c r="E26" s="28" t="s">
        <v>38</v>
      </c>
      <c r="F26" s="4"/>
      <c r="G26" s="19">
        <v>0</v>
      </c>
      <c r="H26" s="4"/>
      <c r="I26" s="29" t="s">
        <v>39</v>
      </c>
      <c r="J26" s="4"/>
      <c r="K26" s="22">
        <v>0</v>
      </c>
      <c r="L26" s="4"/>
      <c r="M26" s="4"/>
      <c r="N26" s="4"/>
      <c r="O26" s="18"/>
    </row>
    <row r="27" spans="1:15" ht="15.75">
      <c r="A27" s="30"/>
      <c r="B27" s="4"/>
      <c r="C27" s="19"/>
      <c r="D27" s="4"/>
      <c r="E27" s="28" t="s">
        <v>40</v>
      </c>
      <c r="F27" s="4"/>
      <c r="G27" s="19">
        <v>0</v>
      </c>
      <c r="H27" s="4"/>
      <c r="I27" s="31" t="s">
        <v>41</v>
      </c>
      <c r="J27" s="4"/>
      <c r="K27" s="22">
        <v>249.73</v>
      </c>
      <c r="L27" s="4"/>
      <c r="M27" s="4"/>
      <c r="N27" s="4"/>
      <c r="O27" s="18"/>
    </row>
    <row r="28" spans="1:15" ht="15.75">
      <c r="A28" s="30"/>
      <c r="B28" s="4"/>
      <c r="C28" s="19"/>
      <c r="D28" s="4"/>
      <c r="E28" s="28" t="s">
        <v>42</v>
      </c>
      <c r="F28" s="4"/>
      <c r="G28" s="19">
        <v>0</v>
      </c>
      <c r="H28" s="4"/>
      <c r="I28" s="31" t="s">
        <v>43</v>
      </c>
      <c r="J28" s="4"/>
      <c r="K28" s="22">
        <v>33.9</v>
      </c>
      <c r="L28" s="4"/>
      <c r="M28" s="4"/>
      <c r="N28" s="4"/>
      <c r="O28" s="18"/>
    </row>
    <row r="29" spans="1:15" ht="15.75">
      <c r="A29" s="4" t="s">
        <v>44</v>
      </c>
      <c r="B29" s="4"/>
      <c r="C29" s="32">
        <v>0</v>
      </c>
      <c r="D29" s="4"/>
      <c r="E29" s="28" t="s">
        <v>45</v>
      </c>
      <c r="F29" s="4"/>
      <c r="G29" s="32">
        <v>0</v>
      </c>
      <c r="H29" s="4"/>
      <c r="I29" s="28" t="s">
        <v>45</v>
      </c>
      <c r="J29" s="4"/>
      <c r="K29" s="32">
        <v>356.88</v>
      </c>
      <c r="L29" s="4"/>
      <c r="M29" s="25" t="s">
        <v>20</v>
      </c>
      <c r="N29" s="4" t="s">
        <v>1</v>
      </c>
      <c r="O29" s="16">
        <v>356.88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 t="s">
        <v>1</v>
      </c>
      <c r="O30" s="18" t="s">
        <v>1</v>
      </c>
    </row>
    <row r="31" spans="1:15" ht="15.75">
      <c r="A31" s="17" t="s">
        <v>46</v>
      </c>
      <c r="B31" s="17"/>
      <c r="C31" s="17"/>
      <c r="D31" s="17"/>
      <c r="E31" s="4"/>
      <c r="F31" s="33"/>
      <c r="G31" s="33"/>
      <c r="H31" s="33"/>
      <c r="I31" s="33"/>
      <c r="J31" s="33"/>
      <c r="K31" s="33"/>
      <c r="L31" s="33"/>
      <c r="M31" s="33"/>
      <c r="N31" s="4"/>
      <c r="O31" s="16">
        <v>1024.5700000000002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/>
    </row>
    <row r="33" spans="1:15" ht="15.75">
      <c r="A33" s="17" t="s">
        <v>47</v>
      </c>
      <c r="B33" s="4"/>
      <c r="C33" s="4"/>
      <c r="D33" s="4">
        <v>385297</v>
      </c>
      <c r="E33" s="34">
        <v>385297</v>
      </c>
      <c r="F33" s="25"/>
      <c r="G33" s="35" t="s">
        <v>48</v>
      </c>
      <c r="H33" s="25">
        <v>248600</v>
      </c>
      <c r="I33" s="34">
        <v>385298</v>
      </c>
      <c r="J33" s="4"/>
      <c r="K33" s="36" t="s">
        <v>1</v>
      </c>
      <c r="L33" s="4"/>
      <c r="M33" s="4"/>
      <c r="N33" s="4"/>
      <c r="O33" s="18"/>
    </row>
    <row r="34" spans="1:15" ht="15.75">
      <c r="A34" s="4"/>
      <c r="B34" s="4"/>
      <c r="C34" s="4"/>
      <c r="D34" s="4"/>
      <c r="E34" s="6" t="s">
        <v>1</v>
      </c>
      <c r="F34" s="4"/>
      <c r="G34" s="9" t="s">
        <v>48</v>
      </c>
      <c r="H34" s="4"/>
      <c r="I34" s="6" t="s">
        <v>1</v>
      </c>
      <c r="J34" s="4"/>
      <c r="K34" s="32"/>
      <c r="L34" s="4"/>
      <c r="M34" s="25" t="s">
        <v>20</v>
      </c>
      <c r="N34" s="4" t="s">
        <v>1</v>
      </c>
      <c r="O34" s="16">
        <v>1024.57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8" t="s">
        <v>1</v>
      </c>
    </row>
    <row r="36" spans="1:15" ht="15.75">
      <c r="A36" s="17" t="s">
        <v>49</v>
      </c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17" t="s">
        <v>50</v>
      </c>
      <c r="O36" s="16">
        <v>2.2737367544323206E-13</v>
      </c>
    </row>
    <row r="37" spans="1:15" ht="15.75">
      <c r="A37" s="17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 t="s">
        <v>1</v>
      </c>
      <c r="J37" s="33"/>
      <c r="K37" s="33"/>
      <c r="L37" s="33"/>
      <c r="M37" s="33"/>
      <c r="N37" s="17" t="s">
        <v>52</v>
      </c>
      <c r="O37" s="38">
        <v>0</v>
      </c>
    </row>
    <row r="38" spans="1:15" ht="15.75">
      <c r="A38" s="17" t="s">
        <v>53</v>
      </c>
      <c r="B38" s="4"/>
      <c r="C38" s="4"/>
      <c r="D38" s="4"/>
      <c r="E38" s="4"/>
      <c r="F38" s="4"/>
      <c r="G38" s="4"/>
      <c r="H38" s="37" t="s">
        <v>1</v>
      </c>
      <c r="I38" s="37" t="s">
        <v>1</v>
      </c>
      <c r="J38" s="33"/>
      <c r="K38" s="33"/>
      <c r="L38" s="33"/>
      <c r="M38" s="33"/>
      <c r="N38" s="17" t="s">
        <v>54</v>
      </c>
      <c r="O38" s="16">
        <v>2.2737367544323206E-13</v>
      </c>
    </row>
    <row r="39" spans="1:15" ht="15.75">
      <c r="A39" s="17" t="s">
        <v>55</v>
      </c>
      <c r="B39" s="4"/>
      <c r="C39" s="4"/>
      <c r="D39" s="4"/>
      <c r="E39" s="4"/>
      <c r="F39" s="4"/>
      <c r="G39" s="4"/>
      <c r="H39" s="4"/>
      <c r="I39" s="37" t="s">
        <v>1</v>
      </c>
      <c r="J39" s="33"/>
      <c r="K39" s="33"/>
      <c r="L39" s="33"/>
      <c r="M39" s="33"/>
      <c r="N39" s="17" t="s">
        <v>56</v>
      </c>
      <c r="O39" s="16"/>
    </row>
    <row r="40" spans="1:15" ht="15.75">
      <c r="A40" s="17" t="s">
        <v>57</v>
      </c>
      <c r="B40" s="4"/>
      <c r="C40" s="4"/>
      <c r="D40" s="4"/>
      <c r="E40" s="4"/>
      <c r="F40" s="4"/>
      <c r="G40" s="4"/>
      <c r="H40" s="37" t="s">
        <v>1</v>
      </c>
      <c r="I40" s="37" t="s">
        <v>1</v>
      </c>
      <c r="J40" s="33"/>
      <c r="K40" s="33"/>
      <c r="L40" s="33"/>
      <c r="M40" s="33"/>
      <c r="N40" s="17" t="s">
        <v>58</v>
      </c>
      <c r="O40" s="16">
        <v>2.2737367544323206E-13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8"/>
    </row>
    <row r="43" spans="1:15" ht="15.75">
      <c r="A43" s="17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8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 t="s">
        <v>1</v>
      </c>
      <c r="O44" s="16">
        <v>1024.57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41">
        <v>667.69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1">
        <v>356.88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7" t="s">
        <v>63</v>
      </c>
      <c r="L47" s="4"/>
      <c r="M47" s="4"/>
      <c r="N47" s="4" t="s">
        <v>1</v>
      </c>
      <c r="O47" s="41">
        <v>-1.1368683772161603E-13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7" t="s">
        <v>64</v>
      </c>
      <c r="L48" s="4"/>
      <c r="M48" s="4"/>
      <c r="N48" s="4" t="s">
        <v>1</v>
      </c>
      <c r="O48" s="16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7" t="s">
        <v>65</v>
      </c>
      <c r="L49" s="4"/>
      <c r="M49" s="4"/>
      <c r="N49" s="4" t="s">
        <v>1</v>
      </c>
      <c r="O49" s="16">
        <v>-1.1368683772161603E-13</v>
      </c>
    </row>
    <row r="50" spans="1:15" ht="15.75">
      <c r="A50" s="17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8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 t="s">
        <v>1</v>
      </c>
      <c r="O51" s="16">
        <v>-1.1368683772161603E-13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41">
        <v>0</v>
      </c>
    </row>
    <row r="53" spans="1:15" ht="15.75">
      <c r="A53" s="4"/>
      <c r="B53" s="17" t="s">
        <v>14</v>
      </c>
      <c r="C53" s="4"/>
      <c r="D53" s="4"/>
      <c r="E53" s="4"/>
      <c r="F53" s="33"/>
      <c r="G53" s="33"/>
      <c r="H53" s="33"/>
      <c r="I53" s="33"/>
      <c r="J53" s="33"/>
      <c r="K53" s="33"/>
      <c r="L53" s="33"/>
      <c r="M53" s="33"/>
      <c r="N53" s="4" t="s">
        <v>1</v>
      </c>
      <c r="O53" s="41">
        <v>-1.1368683772161603E-13</v>
      </c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2"/>
    </row>
    <row r="55" spans="1:15" ht="15.75">
      <c r="A55" s="17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2"/>
    </row>
    <row r="56" spans="1:15" ht="12.75">
      <c r="A56" s="4" t="s">
        <v>14</v>
      </c>
      <c r="B56" s="4"/>
      <c r="C56" s="4" t="s">
        <v>69</v>
      </c>
      <c r="D56" s="4"/>
      <c r="E56" s="4" t="s">
        <v>14</v>
      </c>
      <c r="F56" s="4"/>
      <c r="G56" s="4" t="s">
        <v>69</v>
      </c>
      <c r="H56" s="4"/>
      <c r="I56" s="4" t="s">
        <v>14</v>
      </c>
      <c r="J56" s="4"/>
      <c r="K56" s="4" t="s">
        <v>69</v>
      </c>
      <c r="L56" s="4"/>
      <c r="M56" s="4" t="s">
        <v>14</v>
      </c>
      <c r="N56" s="4"/>
      <c r="O56" s="43" t="s">
        <v>69</v>
      </c>
    </row>
    <row r="57" spans="1:15" ht="12.75">
      <c r="A57" s="6" t="s">
        <v>1</v>
      </c>
      <c r="B57" s="4" t="s">
        <v>1</v>
      </c>
      <c r="C57" s="32" t="s">
        <v>1</v>
      </c>
      <c r="D57" s="4"/>
      <c r="E57" s="6" t="s">
        <v>1</v>
      </c>
      <c r="F57" s="4"/>
      <c r="G57" s="32" t="s">
        <v>1</v>
      </c>
      <c r="H57" s="4"/>
      <c r="I57" s="6" t="s">
        <v>1</v>
      </c>
      <c r="J57" s="4"/>
      <c r="K57" s="32" t="s">
        <v>1</v>
      </c>
      <c r="L57" s="4"/>
      <c r="M57" s="6">
        <v>0</v>
      </c>
      <c r="N57" s="4"/>
      <c r="O57" s="44">
        <v>0</v>
      </c>
    </row>
    <row r="58" spans="1:15" ht="12.75">
      <c r="A58" s="45" t="s">
        <v>1</v>
      </c>
      <c r="B58" s="4"/>
      <c r="C58" s="32" t="s">
        <v>1</v>
      </c>
      <c r="D58" s="4"/>
      <c r="E58" s="6" t="s">
        <v>1</v>
      </c>
      <c r="F58" s="4"/>
      <c r="G58" s="32" t="s">
        <v>1</v>
      </c>
      <c r="H58" s="4"/>
      <c r="I58" s="6" t="s">
        <v>1</v>
      </c>
      <c r="J58" s="4"/>
      <c r="K58" s="32" t="s">
        <v>1</v>
      </c>
      <c r="L58" s="4"/>
      <c r="M58" s="6">
        <v>0</v>
      </c>
      <c r="N58" s="4"/>
      <c r="O58" s="44">
        <v>0</v>
      </c>
    </row>
    <row r="59" spans="1:15" ht="12.75">
      <c r="A59" s="45" t="s">
        <v>1</v>
      </c>
      <c r="B59" s="4"/>
      <c r="C59" s="32" t="s">
        <v>1</v>
      </c>
      <c r="D59" s="4"/>
      <c r="E59" s="6" t="s">
        <v>1</v>
      </c>
      <c r="F59" s="4"/>
      <c r="G59" s="32" t="s">
        <v>1</v>
      </c>
      <c r="H59" s="4"/>
      <c r="I59" s="6">
        <v>0</v>
      </c>
      <c r="J59" s="4"/>
      <c r="K59" s="32">
        <v>0</v>
      </c>
      <c r="L59" s="4"/>
      <c r="M59" s="6">
        <v>0</v>
      </c>
      <c r="N59" s="4"/>
      <c r="O59" s="44">
        <v>0</v>
      </c>
    </row>
    <row r="60" spans="1:15" ht="12.75">
      <c r="A60" s="45" t="s">
        <v>1</v>
      </c>
      <c r="B60" s="4"/>
      <c r="C60" s="32" t="s">
        <v>1</v>
      </c>
      <c r="D60" s="4"/>
      <c r="E60" s="6" t="s">
        <v>1</v>
      </c>
      <c r="F60" s="4"/>
      <c r="G60" s="32" t="s">
        <v>1</v>
      </c>
      <c r="H60" s="4"/>
      <c r="I60" s="6">
        <v>0</v>
      </c>
      <c r="J60" s="4"/>
      <c r="K60" s="32">
        <v>0</v>
      </c>
      <c r="L60" s="4"/>
      <c r="M60" s="6">
        <v>0</v>
      </c>
      <c r="N60" s="4"/>
      <c r="O60" s="44">
        <v>0</v>
      </c>
    </row>
    <row r="61" spans="1:15" ht="12.75">
      <c r="A61" s="45" t="s">
        <v>1</v>
      </c>
      <c r="B61" s="4"/>
      <c r="C61" s="32" t="s">
        <v>1</v>
      </c>
      <c r="D61" s="4"/>
      <c r="E61" s="6">
        <v>0</v>
      </c>
      <c r="F61" s="4"/>
      <c r="G61" s="32" t="s">
        <v>1</v>
      </c>
      <c r="H61" s="4"/>
      <c r="I61" s="6">
        <v>0</v>
      </c>
      <c r="J61" s="4"/>
      <c r="K61" s="32">
        <v>0</v>
      </c>
      <c r="L61" s="4"/>
      <c r="M61" s="6">
        <v>0</v>
      </c>
      <c r="N61" s="4"/>
      <c r="O61" s="44">
        <v>0</v>
      </c>
    </row>
    <row r="62" spans="1:15" ht="12.75">
      <c r="A62" s="45" t="s">
        <v>1</v>
      </c>
      <c r="B62" s="4"/>
      <c r="C62" s="32" t="s">
        <v>1</v>
      </c>
      <c r="D62" s="4"/>
      <c r="E62" s="6">
        <v>0</v>
      </c>
      <c r="F62" s="4"/>
      <c r="G62" s="32">
        <v>0</v>
      </c>
      <c r="H62" s="4"/>
      <c r="I62" s="6">
        <v>0</v>
      </c>
      <c r="J62" s="4"/>
      <c r="K62" s="32">
        <v>0</v>
      </c>
      <c r="L62" s="4"/>
      <c r="M62" s="6">
        <v>0</v>
      </c>
      <c r="N62" s="4"/>
      <c r="O62" s="44">
        <v>0</v>
      </c>
    </row>
    <row r="63" spans="1:15" ht="12.75">
      <c r="A63" s="45" t="s">
        <v>1</v>
      </c>
      <c r="B63" s="4"/>
      <c r="C63" s="32" t="s">
        <v>1</v>
      </c>
      <c r="D63" s="4"/>
      <c r="E63" s="6">
        <v>0</v>
      </c>
      <c r="F63" s="4"/>
      <c r="G63" s="32">
        <v>0</v>
      </c>
      <c r="H63" s="4"/>
      <c r="I63" s="6">
        <v>0</v>
      </c>
      <c r="J63" s="4"/>
      <c r="K63" s="32">
        <v>0</v>
      </c>
      <c r="L63" s="4"/>
      <c r="M63" s="6">
        <v>0</v>
      </c>
      <c r="N63" s="4"/>
      <c r="O63" s="44">
        <v>0</v>
      </c>
    </row>
    <row r="64" spans="1:15" ht="12.75">
      <c r="A64" s="45" t="s">
        <v>1</v>
      </c>
      <c r="B64" s="4"/>
      <c r="C64" s="32" t="s">
        <v>1</v>
      </c>
      <c r="D64" s="4"/>
      <c r="E64" s="6">
        <v>0</v>
      </c>
      <c r="F64" s="4"/>
      <c r="G64" s="32">
        <v>0</v>
      </c>
      <c r="H64" s="4"/>
      <c r="I64" s="6">
        <v>0</v>
      </c>
      <c r="J64" s="4"/>
      <c r="K64" s="32">
        <v>0</v>
      </c>
      <c r="L64" s="4"/>
      <c r="M64" s="6">
        <v>0</v>
      </c>
      <c r="N64" s="4"/>
      <c r="O64" s="44">
        <v>0</v>
      </c>
    </row>
    <row r="65" spans="1:15" ht="12.75">
      <c r="A65" s="45" t="s">
        <v>1</v>
      </c>
      <c r="B65" s="4"/>
      <c r="C65" s="32" t="s">
        <v>1</v>
      </c>
      <c r="D65" s="4"/>
      <c r="E65" s="6">
        <v>0</v>
      </c>
      <c r="F65" s="4"/>
      <c r="G65" s="32">
        <v>0</v>
      </c>
      <c r="H65" s="4"/>
      <c r="I65" s="6">
        <v>0</v>
      </c>
      <c r="J65" s="4"/>
      <c r="K65" s="32">
        <v>0</v>
      </c>
      <c r="L65" s="4"/>
      <c r="M65" s="6">
        <v>0</v>
      </c>
      <c r="N65" s="4"/>
      <c r="O65" s="44">
        <v>0</v>
      </c>
    </row>
    <row r="66" spans="1:15" ht="12.75">
      <c r="A66" s="45" t="s">
        <v>1</v>
      </c>
      <c r="B66" s="4"/>
      <c r="C66" s="32" t="s">
        <v>1</v>
      </c>
      <c r="D66" s="4"/>
      <c r="E66" s="6">
        <v>0</v>
      </c>
      <c r="F66" s="4"/>
      <c r="G66" s="32">
        <v>0</v>
      </c>
      <c r="H66" s="4"/>
      <c r="I66" s="6">
        <v>0</v>
      </c>
      <c r="J66" s="4"/>
      <c r="K66" s="32">
        <v>0</v>
      </c>
      <c r="L66" s="4"/>
      <c r="M66" s="6">
        <v>0</v>
      </c>
      <c r="N66" s="4"/>
      <c r="O66" s="44">
        <v>0</v>
      </c>
    </row>
    <row r="67" spans="1:15" ht="12.75">
      <c r="A67" s="4"/>
      <c r="B67" s="4"/>
      <c r="C67" s="33">
        <v>0</v>
      </c>
      <c r="D67" s="4"/>
      <c r="E67" s="4"/>
      <c r="F67" s="4"/>
      <c r="G67" s="33">
        <v>0</v>
      </c>
      <c r="H67" s="4"/>
      <c r="I67" s="4"/>
      <c r="J67" s="4"/>
      <c r="K67" s="33">
        <v>0</v>
      </c>
      <c r="L67" s="4"/>
      <c r="M67" s="4"/>
      <c r="N67" s="4"/>
      <c r="O67" s="46">
        <v>0</v>
      </c>
    </row>
    <row r="68" spans="1:15" ht="12.75">
      <c r="A68" s="4"/>
      <c r="B68" s="4"/>
      <c r="C68" s="47"/>
      <c r="D68" s="4"/>
      <c r="E68" s="4"/>
      <c r="F68" s="4"/>
      <c r="G68" s="47"/>
      <c r="H68" s="4"/>
      <c r="I68" s="4"/>
      <c r="J68" s="4"/>
      <c r="K68" s="47"/>
      <c r="L68" s="4"/>
      <c r="M68" s="4"/>
      <c r="N68" s="4"/>
      <c r="O68" s="25"/>
    </row>
    <row r="69" spans="1:15" ht="12.75">
      <c r="A69" s="4"/>
      <c r="B69" s="4"/>
      <c r="C69" s="4"/>
      <c r="D69" s="4"/>
      <c r="E69" s="4"/>
      <c r="F69" s="25" t="s">
        <v>70</v>
      </c>
      <c r="G69" s="4"/>
      <c r="H69" s="4"/>
      <c r="I69" s="4"/>
      <c r="J69" s="4"/>
      <c r="K69" s="48" t="s">
        <v>71</v>
      </c>
      <c r="L69" s="4"/>
      <c r="M69" s="4"/>
      <c r="N69" s="4"/>
      <c r="O69" s="25"/>
    </row>
    <row r="70" spans="1:15" ht="15.75">
      <c r="A70" s="4"/>
      <c r="B70" s="4"/>
      <c r="C70" s="4"/>
      <c r="D70" s="4"/>
      <c r="E70" s="4"/>
      <c r="F70" s="17" t="s">
        <v>72</v>
      </c>
      <c r="G70" s="4"/>
      <c r="H70" s="4"/>
      <c r="I70" s="4"/>
      <c r="J70" s="4" t="s">
        <v>73</v>
      </c>
      <c r="K70" s="16">
        <v>0</v>
      </c>
      <c r="L70" s="4"/>
      <c r="M70" s="4"/>
      <c r="N70" s="4"/>
      <c r="O70" s="25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5"/>
    </row>
    <row r="72" spans="1:15" ht="12.75">
      <c r="A72" s="4" t="s">
        <v>74</v>
      </c>
      <c r="B72" s="4"/>
      <c r="C72" s="4"/>
      <c r="D72" s="4"/>
      <c r="E72" s="49">
        <v>0</v>
      </c>
      <c r="F72" s="4"/>
      <c r="G72" s="4" t="s">
        <v>14</v>
      </c>
      <c r="H72" s="4"/>
      <c r="I72" s="4"/>
      <c r="J72" s="4"/>
      <c r="K72" s="4"/>
      <c r="L72" s="4"/>
      <c r="M72" s="4"/>
      <c r="N72" s="4"/>
      <c r="O72" s="25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A1" sqref="A1:O71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53" t="s">
        <v>87</v>
      </c>
      <c r="F4" s="6"/>
      <c r="G4" s="8" t="s">
        <v>4</v>
      </c>
      <c r="H4" s="4"/>
      <c r="I4" s="6">
        <v>15</v>
      </c>
      <c r="J4" s="4"/>
      <c r="K4" s="9" t="s">
        <v>5</v>
      </c>
      <c r="L4" s="4"/>
      <c r="M4" s="50" t="s">
        <v>88</v>
      </c>
      <c r="N4" s="4"/>
      <c r="O4" s="4"/>
    </row>
    <row r="5" spans="1:15" ht="15">
      <c r="A5" s="11" t="s">
        <v>7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5" t="s">
        <v>8</v>
      </c>
      <c r="B7" s="14"/>
      <c r="C7" s="1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16">
        <v>0</v>
      </c>
    </row>
    <row r="8" spans="1:15" ht="15.75">
      <c r="A8" s="1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6"/>
    </row>
    <row r="9" spans="1:15" ht="15.75">
      <c r="A9" s="17" t="s">
        <v>9</v>
      </c>
      <c r="B9" s="4"/>
      <c r="C9" s="4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16">
        <v>0</v>
      </c>
    </row>
    <row r="10" spans="1:15" ht="15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6"/>
    </row>
    <row r="11" spans="1:15" ht="15.75">
      <c r="A11" s="1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/>
    </row>
    <row r="12" spans="1:15" ht="15.75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6"/>
    </row>
    <row r="13" spans="1:15" ht="15.75">
      <c r="A13" s="17" t="s">
        <v>12</v>
      </c>
      <c r="B13" s="4"/>
      <c r="C13" s="4"/>
      <c r="D13" s="4"/>
      <c r="E13" s="25" t="s">
        <v>1</v>
      </c>
      <c r="F13" s="25"/>
      <c r="G13" s="25"/>
      <c r="H13" s="4"/>
      <c r="I13" s="4"/>
      <c r="J13" s="4"/>
      <c r="K13" s="4"/>
      <c r="L13" s="4"/>
      <c r="M13" s="4"/>
      <c r="N13" s="4"/>
      <c r="O13" s="18"/>
    </row>
    <row r="14" spans="1:15" ht="15.75">
      <c r="A14" s="4" t="s">
        <v>13</v>
      </c>
      <c r="B14" s="4"/>
      <c r="C14" s="19">
        <v>0</v>
      </c>
      <c r="D14" s="4"/>
      <c r="E14" s="25" t="s">
        <v>75</v>
      </c>
      <c r="F14" s="54"/>
      <c r="G14" s="55">
        <v>4352</v>
      </c>
      <c r="H14" s="4"/>
      <c r="I14" s="25" t="s">
        <v>76</v>
      </c>
      <c r="J14" s="25"/>
      <c r="K14" s="56">
        <v>382.66</v>
      </c>
      <c r="L14" s="4"/>
      <c r="M14" s="4"/>
      <c r="N14" s="4"/>
      <c r="O14" s="18"/>
    </row>
    <row r="15" spans="1:15" ht="15.75">
      <c r="A15" s="4" t="s">
        <v>13</v>
      </c>
      <c r="B15" s="4"/>
      <c r="C15" s="19">
        <v>0</v>
      </c>
      <c r="D15" s="4"/>
      <c r="E15" s="4" t="s">
        <v>16</v>
      </c>
      <c r="F15" s="4"/>
      <c r="G15" s="19">
        <v>0</v>
      </c>
      <c r="H15" s="4"/>
      <c r="I15" s="25" t="s">
        <v>76</v>
      </c>
      <c r="J15" s="4"/>
      <c r="K15" s="57">
        <v>0</v>
      </c>
      <c r="L15" s="4"/>
      <c r="M15" s="4"/>
      <c r="N15" s="4"/>
      <c r="O15" s="18"/>
    </row>
    <row r="16" spans="1:15" ht="15.75">
      <c r="A16" s="4" t="s">
        <v>17</v>
      </c>
      <c r="B16" s="4"/>
      <c r="C16" s="19">
        <v>0</v>
      </c>
      <c r="D16" s="4"/>
      <c r="E16" s="4" t="s">
        <v>18</v>
      </c>
      <c r="F16" s="4"/>
      <c r="G16" s="19">
        <v>0</v>
      </c>
      <c r="H16" s="4"/>
      <c r="I16" s="25" t="s">
        <v>76</v>
      </c>
      <c r="J16" s="4"/>
      <c r="K16" s="57">
        <v>0</v>
      </c>
      <c r="L16" s="4"/>
      <c r="M16" s="4"/>
      <c r="N16" s="4"/>
      <c r="O16" s="18"/>
    </row>
    <row r="17" spans="1:15" ht="15.75">
      <c r="A17" s="4" t="s">
        <v>14</v>
      </c>
      <c r="B17" s="4"/>
      <c r="C17" s="19">
        <v>0</v>
      </c>
      <c r="D17" s="4"/>
      <c r="E17" s="23" t="s">
        <v>19</v>
      </c>
      <c r="F17" s="4"/>
      <c r="G17" s="19">
        <v>0</v>
      </c>
      <c r="H17" s="4"/>
      <c r="I17" s="23" t="s">
        <v>77</v>
      </c>
      <c r="J17" s="4"/>
      <c r="K17" s="22">
        <v>0</v>
      </c>
      <c r="L17" s="4"/>
      <c r="M17" s="25" t="s">
        <v>20</v>
      </c>
      <c r="N17" s="4" t="s">
        <v>1</v>
      </c>
      <c r="O17" s="16">
        <v>4734.66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6"/>
      <c r="L18" s="4"/>
      <c r="M18" s="4"/>
      <c r="N18" s="4"/>
      <c r="O18" s="18"/>
    </row>
    <row r="19" spans="1:15" ht="15.75">
      <c r="A19" s="17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26"/>
      <c r="L19" s="4"/>
      <c r="M19" s="4"/>
      <c r="N19" s="4"/>
      <c r="O19" s="18"/>
    </row>
    <row r="20" spans="1:15" ht="15.75">
      <c r="A20" s="27" t="s">
        <v>22</v>
      </c>
      <c r="B20" s="4"/>
      <c r="C20" s="19">
        <v>0</v>
      </c>
      <c r="D20" s="4"/>
      <c r="E20" s="28" t="s">
        <v>23</v>
      </c>
      <c r="F20" s="4"/>
      <c r="G20" s="19">
        <v>0</v>
      </c>
      <c r="H20" s="4"/>
      <c r="I20" s="28" t="s">
        <v>24</v>
      </c>
      <c r="J20" s="4"/>
      <c r="K20" s="22">
        <v>0</v>
      </c>
      <c r="L20" s="4"/>
      <c r="M20" s="4"/>
      <c r="N20" s="4"/>
      <c r="O20" s="18"/>
    </row>
    <row r="21" spans="1:15" ht="15.75">
      <c r="A21" s="28"/>
      <c r="B21" s="4"/>
      <c r="C21" s="19">
        <v>0</v>
      </c>
      <c r="D21" s="4"/>
      <c r="E21" s="28" t="s">
        <v>25</v>
      </c>
      <c r="F21" s="4"/>
      <c r="G21" s="19">
        <v>0</v>
      </c>
      <c r="H21" s="4"/>
      <c r="I21" s="28" t="s">
        <v>26</v>
      </c>
      <c r="J21" s="4"/>
      <c r="K21" s="22">
        <v>0</v>
      </c>
      <c r="L21" s="4"/>
      <c r="M21" s="4"/>
      <c r="N21" s="4"/>
      <c r="O21" s="18"/>
    </row>
    <row r="22" spans="1:15" ht="15.75">
      <c r="A22" s="28" t="s">
        <v>27</v>
      </c>
      <c r="B22" s="4"/>
      <c r="C22" s="19">
        <v>0</v>
      </c>
      <c r="D22" s="4"/>
      <c r="E22" s="28" t="s">
        <v>28</v>
      </c>
      <c r="F22" s="4"/>
      <c r="G22" s="19">
        <v>0</v>
      </c>
      <c r="H22" s="4"/>
      <c r="I22" s="29" t="s">
        <v>29</v>
      </c>
      <c r="J22" s="4"/>
      <c r="K22" s="22">
        <v>0</v>
      </c>
      <c r="L22" s="4"/>
      <c r="M22" s="4"/>
      <c r="N22" s="4"/>
      <c r="O22" s="18"/>
    </row>
    <row r="23" spans="1:15" ht="15.75">
      <c r="A23" s="28" t="s">
        <v>14</v>
      </c>
      <c r="B23" s="4"/>
      <c r="C23" s="19">
        <v>0</v>
      </c>
      <c r="D23" s="4"/>
      <c r="E23" s="28" t="s">
        <v>30</v>
      </c>
      <c r="F23" s="4"/>
      <c r="G23" s="19">
        <v>0</v>
      </c>
      <c r="H23" s="4"/>
      <c r="I23" s="29" t="s">
        <v>31</v>
      </c>
      <c r="J23" s="4"/>
      <c r="K23" s="22">
        <v>0</v>
      </c>
      <c r="L23" s="4"/>
      <c r="M23" s="4"/>
      <c r="N23" s="4"/>
      <c r="O23" s="18"/>
    </row>
    <row r="24" spans="1:15" ht="15.75">
      <c r="A24" s="30" t="s">
        <v>32</v>
      </c>
      <c r="B24" s="4"/>
      <c r="C24" s="19">
        <v>0</v>
      </c>
      <c r="D24" s="4"/>
      <c r="E24" s="28" t="s">
        <v>33</v>
      </c>
      <c r="F24" s="4"/>
      <c r="G24" s="19">
        <v>0</v>
      </c>
      <c r="H24" s="4"/>
      <c r="I24" s="29" t="s">
        <v>34</v>
      </c>
      <c r="J24" s="4"/>
      <c r="K24" s="22">
        <v>0</v>
      </c>
      <c r="L24" s="4"/>
      <c r="M24" s="4"/>
      <c r="N24" s="4"/>
      <c r="O24" s="18"/>
    </row>
    <row r="25" spans="1:15" ht="15.75">
      <c r="A25" s="30" t="s">
        <v>35</v>
      </c>
      <c r="B25" s="4"/>
      <c r="C25" s="19">
        <v>0</v>
      </c>
      <c r="D25" s="4"/>
      <c r="E25" s="28" t="s">
        <v>36</v>
      </c>
      <c r="F25" s="4"/>
      <c r="G25" s="19">
        <v>0</v>
      </c>
      <c r="H25" s="4"/>
      <c r="I25" s="29" t="s">
        <v>37</v>
      </c>
      <c r="J25" s="4"/>
      <c r="K25" s="22">
        <v>0</v>
      </c>
      <c r="L25" s="4"/>
      <c r="M25" s="4"/>
      <c r="N25" s="4"/>
      <c r="O25" s="18"/>
    </row>
    <row r="26" spans="1:15" ht="15.75">
      <c r="A26" s="30"/>
      <c r="B26" s="4"/>
      <c r="C26" s="19"/>
      <c r="D26" s="4"/>
      <c r="E26" s="28" t="s">
        <v>38</v>
      </c>
      <c r="F26" s="4"/>
      <c r="G26" s="19">
        <v>0</v>
      </c>
      <c r="H26" s="4"/>
      <c r="I26" s="51" t="s">
        <v>78</v>
      </c>
      <c r="J26" s="52"/>
      <c r="K26" s="57">
        <v>14.07</v>
      </c>
      <c r="L26" s="4"/>
      <c r="M26" s="4"/>
      <c r="N26" s="4"/>
      <c r="O26" s="18"/>
    </row>
    <row r="27" spans="1:15" ht="15.75">
      <c r="A27" s="30"/>
      <c r="B27" s="4"/>
      <c r="C27" s="19"/>
      <c r="D27" s="4"/>
      <c r="E27" s="28" t="s">
        <v>40</v>
      </c>
      <c r="F27" s="4"/>
      <c r="G27" s="19">
        <v>0</v>
      </c>
      <c r="H27" s="4"/>
      <c r="I27" s="51" t="s">
        <v>79</v>
      </c>
      <c r="J27" s="52"/>
      <c r="K27" s="57">
        <v>419.39</v>
      </c>
      <c r="L27" s="4"/>
      <c r="M27" s="4"/>
      <c r="N27" s="4"/>
      <c r="O27" s="18"/>
    </row>
    <row r="28" spans="1:15" ht="15.75">
      <c r="A28" s="30"/>
      <c r="B28" s="4"/>
      <c r="C28" s="19"/>
      <c r="D28" s="4"/>
      <c r="E28" s="28" t="s">
        <v>42</v>
      </c>
      <c r="F28" s="4"/>
      <c r="G28" s="19">
        <v>0</v>
      </c>
      <c r="H28" s="4"/>
      <c r="I28" s="51" t="s">
        <v>80</v>
      </c>
      <c r="J28" s="52"/>
      <c r="K28" s="57">
        <v>203.82</v>
      </c>
      <c r="L28" s="4"/>
      <c r="M28" s="4"/>
      <c r="N28" s="4"/>
      <c r="O28" s="18"/>
    </row>
    <row r="29" spans="1:15" ht="15.75">
      <c r="A29" s="4" t="s">
        <v>44</v>
      </c>
      <c r="B29" s="4"/>
      <c r="C29" s="32">
        <v>0</v>
      </c>
      <c r="D29" s="4"/>
      <c r="E29" s="28" t="s">
        <v>45</v>
      </c>
      <c r="F29" s="4"/>
      <c r="G29" s="32">
        <v>0</v>
      </c>
      <c r="H29" s="4"/>
      <c r="I29" s="28" t="s">
        <v>45</v>
      </c>
      <c r="J29" s="4"/>
      <c r="K29" s="32">
        <v>637.28</v>
      </c>
      <c r="L29" s="4"/>
      <c r="M29" s="25" t="s">
        <v>20</v>
      </c>
      <c r="N29" s="4" t="s">
        <v>1</v>
      </c>
      <c r="O29" s="16">
        <v>637.28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 t="s">
        <v>1</v>
      </c>
      <c r="O30" s="18" t="s">
        <v>1</v>
      </c>
    </row>
    <row r="31" spans="1:15" ht="15.75">
      <c r="A31" s="17" t="s">
        <v>46</v>
      </c>
      <c r="B31" s="17"/>
      <c r="C31" s="17"/>
      <c r="D31" s="17"/>
      <c r="E31" s="4"/>
      <c r="F31" s="33"/>
      <c r="G31" s="33"/>
      <c r="H31" s="33"/>
      <c r="I31" s="33"/>
      <c r="J31" s="33"/>
      <c r="K31" s="33"/>
      <c r="L31" s="33"/>
      <c r="M31" s="33"/>
      <c r="N31" s="4"/>
      <c r="O31" s="16">
        <v>5371.94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/>
    </row>
    <row r="33" spans="1:15" ht="15.75">
      <c r="A33" s="17" t="s">
        <v>47</v>
      </c>
      <c r="B33" s="4"/>
      <c r="C33" s="4"/>
      <c r="D33" s="4">
        <v>0</v>
      </c>
      <c r="E33" s="34">
        <v>383691</v>
      </c>
      <c r="F33" s="25"/>
      <c r="G33" s="35" t="s">
        <v>48</v>
      </c>
      <c r="H33" s="25"/>
      <c r="I33" s="34">
        <v>383692</v>
      </c>
      <c r="J33" s="4"/>
      <c r="K33" s="36"/>
      <c r="L33" s="4"/>
      <c r="M33" s="4"/>
      <c r="N33" s="4"/>
      <c r="O33" s="18"/>
    </row>
    <row r="34" spans="1:15" ht="15.75">
      <c r="A34" s="4"/>
      <c r="B34" s="4"/>
      <c r="C34" s="4"/>
      <c r="D34" s="4"/>
      <c r="E34" s="6" t="s">
        <v>1</v>
      </c>
      <c r="F34" s="4"/>
      <c r="G34" s="9" t="s">
        <v>48</v>
      </c>
      <c r="H34" s="4"/>
      <c r="I34" s="6" t="s">
        <v>1</v>
      </c>
      <c r="J34" s="4"/>
      <c r="K34" s="32"/>
      <c r="L34" s="4"/>
      <c r="M34" s="25" t="s">
        <v>20</v>
      </c>
      <c r="N34" s="4" t="s">
        <v>1</v>
      </c>
      <c r="O34" s="16">
        <v>5371.94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8" t="s">
        <v>1</v>
      </c>
    </row>
    <row r="36" spans="1:15" ht="15.75">
      <c r="A36" s="17" t="s">
        <v>49</v>
      </c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17" t="s">
        <v>50</v>
      </c>
      <c r="O36" s="16">
        <v>0</v>
      </c>
    </row>
    <row r="37" spans="1:15" ht="15.75">
      <c r="A37" s="17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 t="s">
        <v>1</v>
      </c>
      <c r="J37" s="33"/>
      <c r="K37" s="33"/>
      <c r="L37" s="33"/>
      <c r="M37" s="33"/>
      <c r="N37" s="17" t="s">
        <v>52</v>
      </c>
      <c r="O37" s="38">
        <v>0</v>
      </c>
    </row>
    <row r="38" spans="1:15" ht="15.75">
      <c r="A38" s="17" t="s">
        <v>53</v>
      </c>
      <c r="B38" s="4"/>
      <c r="C38" s="4"/>
      <c r="D38" s="4"/>
      <c r="E38" s="4"/>
      <c r="F38" s="4"/>
      <c r="G38" s="4"/>
      <c r="H38" s="37" t="s">
        <v>1</v>
      </c>
      <c r="I38" s="37" t="s">
        <v>1</v>
      </c>
      <c r="J38" s="33"/>
      <c r="K38" s="33"/>
      <c r="L38" s="33"/>
      <c r="M38" s="33"/>
      <c r="N38" s="17" t="s">
        <v>54</v>
      </c>
      <c r="O38" s="16">
        <v>0</v>
      </c>
    </row>
    <row r="39" spans="1:15" ht="15.75">
      <c r="A39" s="17" t="s">
        <v>55</v>
      </c>
      <c r="B39" s="4"/>
      <c r="C39" s="4"/>
      <c r="D39" s="4"/>
      <c r="E39" s="4"/>
      <c r="F39" s="4"/>
      <c r="G39" s="4"/>
      <c r="H39" s="4"/>
      <c r="I39" s="37" t="s">
        <v>1</v>
      </c>
      <c r="J39" s="33"/>
      <c r="K39" s="33"/>
      <c r="L39" s="33"/>
      <c r="M39" s="33"/>
      <c r="N39" s="17" t="s">
        <v>56</v>
      </c>
      <c r="O39" s="16"/>
    </row>
    <row r="40" spans="1:15" ht="15.75">
      <c r="A40" s="17" t="s">
        <v>57</v>
      </c>
      <c r="B40" s="4"/>
      <c r="C40" s="4"/>
      <c r="D40" s="4"/>
      <c r="E40" s="4"/>
      <c r="F40" s="4"/>
      <c r="G40" s="4"/>
      <c r="H40" s="37" t="s">
        <v>1</v>
      </c>
      <c r="I40" s="37" t="s">
        <v>1</v>
      </c>
      <c r="J40" s="33"/>
      <c r="K40" s="33"/>
      <c r="L40" s="33"/>
      <c r="M40" s="33"/>
      <c r="N40" s="17" t="s">
        <v>58</v>
      </c>
      <c r="O40" s="16"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8"/>
    </row>
    <row r="43" spans="1:15" ht="15.75">
      <c r="A43" s="17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8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 t="s">
        <v>1</v>
      </c>
      <c r="O44" s="16">
        <v>5371.94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41">
        <v>4734.66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1">
        <v>637.28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7" t="s">
        <v>63</v>
      </c>
      <c r="L47" s="4"/>
      <c r="M47" s="4"/>
      <c r="N47" s="4" t="s">
        <v>1</v>
      </c>
      <c r="O47" s="41">
        <v>-2.2737367544323206E-13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7" t="s">
        <v>64</v>
      </c>
      <c r="L48" s="4"/>
      <c r="M48" s="4"/>
      <c r="N48" s="4" t="s">
        <v>1</v>
      </c>
      <c r="O48" s="16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7" t="s">
        <v>65</v>
      </c>
      <c r="L49" s="4"/>
      <c r="M49" s="4"/>
      <c r="N49" s="4" t="s">
        <v>1</v>
      </c>
      <c r="O49" s="16">
        <v>-2.2737367544323206E-13</v>
      </c>
    </row>
    <row r="50" spans="1:15" ht="15.75">
      <c r="A50" s="17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8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 t="s">
        <v>1</v>
      </c>
      <c r="O51" s="16">
        <v>-2.2737367544323206E-13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41">
        <v>0</v>
      </c>
    </row>
    <row r="53" spans="1:15" ht="15.75">
      <c r="A53" s="4"/>
      <c r="B53" s="17" t="s">
        <v>14</v>
      </c>
      <c r="C53" s="4"/>
      <c r="D53" s="4"/>
      <c r="E53" s="4"/>
      <c r="F53" s="33"/>
      <c r="G53" s="33"/>
      <c r="H53" s="33"/>
      <c r="I53" s="33"/>
      <c r="J53" s="33"/>
      <c r="K53" s="33"/>
      <c r="L53" s="33"/>
      <c r="M53" s="33"/>
      <c r="N53" s="4" t="s">
        <v>1</v>
      </c>
      <c r="O53" s="41">
        <v>-2.2737367544323206E-13</v>
      </c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2"/>
    </row>
    <row r="55" spans="1:15" ht="15.75">
      <c r="A55" s="17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2"/>
    </row>
    <row r="56" spans="1:15" ht="12.75">
      <c r="A56" s="4" t="s">
        <v>14</v>
      </c>
      <c r="B56" s="4"/>
      <c r="C56" s="4" t="s">
        <v>69</v>
      </c>
      <c r="D56" s="4"/>
      <c r="E56" s="4" t="s">
        <v>14</v>
      </c>
      <c r="F56" s="4"/>
      <c r="G56" s="4" t="s">
        <v>69</v>
      </c>
      <c r="H56" s="4"/>
      <c r="I56" s="4" t="s">
        <v>14</v>
      </c>
      <c r="J56" s="4"/>
      <c r="K56" s="4" t="s">
        <v>69</v>
      </c>
      <c r="L56" s="4"/>
      <c r="M56" s="4" t="s">
        <v>14</v>
      </c>
      <c r="N56" s="4"/>
      <c r="O56" s="58" t="s">
        <v>69</v>
      </c>
    </row>
    <row r="57" spans="1:15" ht="12.75">
      <c r="A57" s="59" t="s">
        <v>89</v>
      </c>
      <c r="B57" s="4" t="s">
        <v>1</v>
      </c>
      <c r="C57" s="32">
        <v>4352</v>
      </c>
      <c r="D57" s="4"/>
      <c r="E57" s="6" t="s">
        <v>1</v>
      </c>
      <c r="F57" s="4"/>
      <c r="G57" s="32" t="s">
        <v>1</v>
      </c>
      <c r="H57" s="4"/>
      <c r="I57" s="6" t="s">
        <v>1</v>
      </c>
      <c r="J57" s="4"/>
      <c r="K57" s="32" t="s">
        <v>1</v>
      </c>
      <c r="L57" s="4"/>
      <c r="M57" s="6">
        <v>0</v>
      </c>
      <c r="N57" s="4"/>
      <c r="O57" s="49">
        <v>0</v>
      </c>
    </row>
    <row r="58" spans="1:15" ht="12.75">
      <c r="A58" s="45" t="s">
        <v>1</v>
      </c>
      <c r="B58" s="4"/>
      <c r="C58" s="32" t="s">
        <v>1</v>
      </c>
      <c r="D58" s="4"/>
      <c r="E58" s="6" t="s">
        <v>1</v>
      </c>
      <c r="F58" s="4"/>
      <c r="G58" s="32" t="s">
        <v>1</v>
      </c>
      <c r="H58" s="4"/>
      <c r="I58" s="6" t="s">
        <v>1</v>
      </c>
      <c r="J58" s="4"/>
      <c r="K58" s="32" t="s">
        <v>1</v>
      </c>
      <c r="L58" s="4"/>
      <c r="M58" s="6">
        <v>0</v>
      </c>
      <c r="N58" s="4"/>
      <c r="O58" s="49">
        <v>0</v>
      </c>
    </row>
    <row r="59" spans="1:15" ht="12.75">
      <c r="A59" s="45" t="s">
        <v>1</v>
      </c>
      <c r="B59" s="4"/>
      <c r="C59" s="32" t="s">
        <v>1</v>
      </c>
      <c r="D59" s="4"/>
      <c r="E59" s="6" t="s">
        <v>1</v>
      </c>
      <c r="F59" s="4"/>
      <c r="G59" s="32" t="s">
        <v>1</v>
      </c>
      <c r="H59" s="4"/>
      <c r="I59" s="6">
        <v>0</v>
      </c>
      <c r="J59" s="4"/>
      <c r="K59" s="32">
        <v>0</v>
      </c>
      <c r="L59" s="4"/>
      <c r="M59" s="6">
        <v>0</v>
      </c>
      <c r="N59" s="4"/>
      <c r="O59" s="49">
        <v>0</v>
      </c>
    </row>
    <row r="60" spans="1:15" ht="12.75">
      <c r="A60" s="45" t="s">
        <v>1</v>
      </c>
      <c r="B60" s="4"/>
      <c r="C60" s="32" t="s">
        <v>1</v>
      </c>
      <c r="D60" s="4"/>
      <c r="E60" s="6" t="s">
        <v>1</v>
      </c>
      <c r="F60" s="4"/>
      <c r="G60" s="32" t="s">
        <v>1</v>
      </c>
      <c r="H60" s="4"/>
      <c r="I60" s="6">
        <v>0</v>
      </c>
      <c r="J60" s="4"/>
      <c r="K60" s="32">
        <v>0</v>
      </c>
      <c r="L60" s="4"/>
      <c r="M60" s="6">
        <v>0</v>
      </c>
      <c r="N60" s="4"/>
      <c r="O60" s="49">
        <v>0</v>
      </c>
    </row>
    <row r="61" spans="1:15" ht="12.75">
      <c r="A61" s="45" t="s">
        <v>1</v>
      </c>
      <c r="B61" s="4"/>
      <c r="C61" s="32" t="s">
        <v>1</v>
      </c>
      <c r="D61" s="4"/>
      <c r="E61" s="6">
        <v>0</v>
      </c>
      <c r="F61" s="4"/>
      <c r="G61" s="32" t="s">
        <v>1</v>
      </c>
      <c r="H61" s="4"/>
      <c r="I61" s="6">
        <v>0</v>
      </c>
      <c r="J61" s="4"/>
      <c r="K61" s="32">
        <v>0</v>
      </c>
      <c r="L61" s="4"/>
      <c r="M61" s="6">
        <v>0</v>
      </c>
      <c r="N61" s="4"/>
      <c r="O61" s="49">
        <v>0</v>
      </c>
    </row>
    <row r="62" spans="1:15" ht="12.75">
      <c r="A62" s="45" t="s">
        <v>1</v>
      </c>
      <c r="B62" s="4"/>
      <c r="C62" s="32" t="s">
        <v>1</v>
      </c>
      <c r="D62" s="4"/>
      <c r="E62" s="6">
        <v>0</v>
      </c>
      <c r="F62" s="4"/>
      <c r="G62" s="32">
        <v>0</v>
      </c>
      <c r="H62" s="4"/>
      <c r="I62" s="6">
        <v>0</v>
      </c>
      <c r="J62" s="4"/>
      <c r="K62" s="32">
        <v>0</v>
      </c>
      <c r="L62" s="4"/>
      <c r="M62" s="6">
        <v>0</v>
      </c>
      <c r="N62" s="4"/>
      <c r="O62" s="49">
        <v>0</v>
      </c>
    </row>
    <row r="63" spans="1:15" ht="12.75">
      <c r="A63" s="45" t="s">
        <v>1</v>
      </c>
      <c r="B63" s="4"/>
      <c r="C63" s="32" t="s">
        <v>1</v>
      </c>
      <c r="D63" s="4"/>
      <c r="E63" s="6">
        <v>0</v>
      </c>
      <c r="F63" s="4"/>
      <c r="G63" s="32">
        <v>0</v>
      </c>
      <c r="H63" s="4"/>
      <c r="I63" s="6">
        <v>0</v>
      </c>
      <c r="J63" s="4"/>
      <c r="K63" s="32">
        <v>0</v>
      </c>
      <c r="L63" s="4"/>
      <c r="M63" s="6">
        <v>0</v>
      </c>
      <c r="N63" s="4"/>
      <c r="O63" s="49">
        <v>0</v>
      </c>
    </row>
    <row r="64" spans="1:15" ht="12.75">
      <c r="A64" s="45" t="s">
        <v>1</v>
      </c>
      <c r="B64" s="4"/>
      <c r="C64" s="32" t="s">
        <v>1</v>
      </c>
      <c r="D64" s="4"/>
      <c r="E64" s="6">
        <v>0</v>
      </c>
      <c r="F64" s="4"/>
      <c r="G64" s="32">
        <v>0</v>
      </c>
      <c r="H64" s="4"/>
      <c r="I64" s="6">
        <v>0</v>
      </c>
      <c r="J64" s="4"/>
      <c r="K64" s="32">
        <v>0</v>
      </c>
      <c r="L64" s="4"/>
      <c r="M64" s="6">
        <v>0</v>
      </c>
      <c r="N64" s="4"/>
      <c r="O64" s="49">
        <v>0</v>
      </c>
    </row>
    <row r="65" spans="1:15" ht="12.75">
      <c r="A65" s="45" t="s">
        <v>1</v>
      </c>
      <c r="B65" s="4"/>
      <c r="C65" s="32" t="s">
        <v>1</v>
      </c>
      <c r="D65" s="4"/>
      <c r="E65" s="6">
        <v>0</v>
      </c>
      <c r="F65" s="4"/>
      <c r="G65" s="32">
        <v>0</v>
      </c>
      <c r="H65" s="4"/>
      <c r="I65" s="6">
        <v>0</v>
      </c>
      <c r="J65" s="4"/>
      <c r="K65" s="32">
        <v>0</v>
      </c>
      <c r="L65" s="4"/>
      <c r="M65" s="6">
        <v>0</v>
      </c>
      <c r="N65" s="4"/>
      <c r="O65" s="49">
        <v>0</v>
      </c>
    </row>
    <row r="66" spans="1:15" ht="12.75">
      <c r="A66" s="45" t="s">
        <v>1</v>
      </c>
      <c r="B66" s="4"/>
      <c r="C66" s="32" t="s">
        <v>1</v>
      </c>
      <c r="D66" s="4"/>
      <c r="E66" s="6">
        <v>0</v>
      </c>
      <c r="F66" s="4"/>
      <c r="G66" s="32">
        <v>0</v>
      </c>
      <c r="H66" s="4"/>
      <c r="I66" s="6">
        <v>0</v>
      </c>
      <c r="J66" s="4"/>
      <c r="K66" s="32">
        <v>0</v>
      </c>
      <c r="L66" s="4"/>
      <c r="M66" s="6">
        <v>0</v>
      </c>
      <c r="N66" s="4"/>
      <c r="O66" s="49">
        <v>0</v>
      </c>
    </row>
    <row r="67" spans="1:15" ht="12.75">
      <c r="A67" s="4" t="s">
        <v>81</v>
      </c>
      <c r="B67" s="4"/>
      <c r="C67" s="33">
        <v>4352</v>
      </c>
      <c r="D67" s="4"/>
      <c r="E67" s="4"/>
      <c r="F67" s="4"/>
      <c r="G67" s="33">
        <v>0</v>
      </c>
      <c r="H67" s="4"/>
      <c r="I67" s="4"/>
      <c r="J67" s="4"/>
      <c r="K67" s="33">
        <v>0</v>
      </c>
      <c r="L67" s="4"/>
      <c r="M67" s="4"/>
      <c r="N67" s="4"/>
      <c r="O67" s="21">
        <v>0</v>
      </c>
    </row>
    <row r="68" spans="1:15" ht="12.75">
      <c r="A68" s="4"/>
      <c r="B68" s="4"/>
      <c r="C68" s="47"/>
      <c r="D68" s="4"/>
      <c r="E68" s="4"/>
      <c r="F68" s="4"/>
      <c r="G68" s="47"/>
      <c r="H68" s="4"/>
      <c r="I68" s="4"/>
      <c r="J68" s="4"/>
      <c r="K68" s="47"/>
      <c r="L68" s="4"/>
      <c r="M68" s="4"/>
      <c r="N68" s="4"/>
      <c r="O68" s="25"/>
    </row>
    <row r="69" spans="1:15" ht="12.75">
      <c r="A69" s="4"/>
      <c r="B69" s="4"/>
      <c r="C69" s="4"/>
      <c r="D69" s="4"/>
      <c r="E69" s="4"/>
      <c r="F69" s="25" t="s">
        <v>70</v>
      </c>
      <c r="G69" s="4"/>
      <c r="H69" s="4"/>
      <c r="I69" s="4"/>
      <c r="J69" s="4"/>
      <c r="K69" s="48">
        <v>383692</v>
      </c>
      <c r="L69" s="4"/>
      <c r="M69" s="4"/>
      <c r="N69" s="4"/>
      <c r="O69" s="25"/>
    </row>
    <row r="70" spans="1:15" ht="15.75">
      <c r="A70" s="4"/>
      <c r="B70" s="4"/>
      <c r="C70" s="4"/>
      <c r="D70" s="4"/>
      <c r="E70" s="4"/>
      <c r="F70" s="17" t="s">
        <v>72</v>
      </c>
      <c r="G70" s="4"/>
      <c r="H70" s="4"/>
      <c r="I70" s="4"/>
      <c r="J70" s="4" t="s">
        <v>73</v>
      </c>
      <c r="K70" s="16">
        <v>4352</v>
      </c>
      <c r="L70" s="4"/>
      <c r="M70" s="4"/>
      <c r="N70" s="4"/>
      <c r="O70" s="25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5"/>
    </row>
    <row r="72" spans="1:15" ht="12.75">
      <c r="A72" s="4" t="s">
        <v>74</v>
      </c>
      <c r="B72" s="4"/>
      <c r="C72" s="4"/>
      <c r="D72" s="4"/>
      <c r="E72" s="49">
        <v>0</v>
      </c>
      <c r="F72" s="4"/>
      <c r="G72" s="4" t="s">
        <v>14</v>
      </c>
      <c r="H72" s="4"/>
      <c r="I72" s="4"/>
      <c r="J72" s="4"/>
      <c r="K72" s="4"/>
      <c r="L72" s="4"/>
      <c r="M72" s="4"/>
      <c r="N72" s="4"/>
      <c r="O72" s="25"/>
    </row>
    <row r="73" spans="1:15" ht="12.75">
      <c r="A73" s="4" t="s">
        <v>82</v>
      </c>
      <c r="B73" s="4"/>
      <c r="C73" s="4"/>
      <c r="D73" s="4"/>
      <c r="E73" s="22">
        <v>0</v>
      </c>
      <c r="F73" s="4"/>
      <c r="G73" s="4" t="s">
        <v>83</v>
      </c>
      <c r="H73" s="4"/>
      <c r="I73" s="4" t="s">
        <v>1</v>
      </c>
      <c r="J73" s="4"/>
      <c r="K73" s="4"/>
      <c r="L73" s="4"/>
      <c r="M73" s="4"/>
      <c r="N73" s="4"/>
      <c r="O73" s="4"/>
    </row>
    <row r="74" spans="1:15" ht="12.75">
      <c r="A74" s="4" t="s">
        <v>84</v>
      </c>
      <c r="B74" s="4"/>
      <c r="C74" s="4"/>
      <c r="D74" s="4"/>
      <c r="E74" s="22">
        <v>0</v>
      </c>
      <c r="F74" s="4"/>
      <c r="G74" s="4" t="s">
        <v>85</v>
      </c>
      <c r="H74" s="4"/>
      <c r="I74" s="26" t="s">
        <v>1</v>
      </c>
      <c r="J74" s="4"/>
      <c r="K74" s="4" t="s">
        <v>1</v>
      </c>
      <c r="L74" s="4"/>
      <c r="M74" s="4"/>
      <c r="N74" s="4"/>
      <c r="O74" s="4"/>
    </row>
    <row r="75" spans="1:15" ht="12.75">
      <c r="A75" s="4" t="s">
        <v>86</v>
      </c>
      <c r="B75" s="4"/>
      <c r="C75" s="4"/>
      <c r="D75" s="4"/>
      <c r="E75" s="22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/>
      <c r="O75" s="4"/>
    </row>
    <row r="76" spans="1:15" ht="12.75">
      <c r="A76" s="4" t="s">
        <v>9</v>
      </c>
      <c r="B76" s="4"/>
      <c r="C76" s="4"/>
      <c r="D76" s="4"/>
      <c r="E76" s="22">
        <v>0</v>
      </c>
      <c r="F76" s="4" t="s">
        <v>1</v>
      </c>
      <c r="G76" s="33" t="s">
        <v>1</v>
      </c>
      <c r="H76" s="4"/>
      <c r="I76" s="4"/>
      <c r="J76" s="4"/>
      <c r="K76" s="4"/>
      <c r="L76" s="4"/>
      <c r="M76" s="4"/>
      <c r="N76" s="4"/>
      <c r="O76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61">
      <selection activeCell="A1" sqref="A1:O80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1</v>
      </c>
      <c r="B2" s="2"/>
      <c r="C2" s="2"/>
      <c r="D2" s="113"/>
      <c r="E2" s="114" t="s">
        <v>90</v>
      </c>
      <c r="F2" s="114"/>
      <c r="G2" s="114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115" t="s">
        <v>3</v>
      </c>
      <c r="D4" s="116"/>
      <c r="E4" s="117">
        <v>39322</v>
      </c>
      <c r="F4" s="118"/>
      <c r="G4" s="119" t="s">
        <v>4</v>
      </c>
      <c r="H4" s="120"/>
      <c r="I4" s="118">
        <v>3</v>
      </c>
      <c r="J4" s="120"/>
      <c r="K4" s="121" t="s">
        <v>5</v>
      </c>
      <c r="L4" s="120"/>
      <c r="M4" s="118" t="s">
        <v>6</v>
      </c>
      <c r="N4" s="4"/>
      <c r="O4" s="4"/>
    </row>
    <row r="5" spans="1:15" ht="12.75">
      <c r="A5" s="4"/>
      <c r="B5" s="4"/>
      <c r="C5" s="5"/>
      <c r="D5" s="14"/>
      <c r="E5" s="122"/>
      <c r="F5" s="14"/>
      <c r="G5" s="8"/>
      <c r="H5" s="4"/>
      <c r="I5" s="14"/>
      <c r="J5" s="4"/>
      <c r="K5" s="9"/>
      <c r="L5" s="4"/>
      <c r="M5" s="14"/>
      <c r="N5" s="4"/>
      <c r="O5" s="4"/>
    </row>
    <row r="6" spans="1:15" ht="12.75">
      <c r="A6" s="4"/>
      <c r="B6" s="4"/>
      <c r="C6" s="63"/>
      <c r="D6" s="66"/>
      <c r="E6" s="123"/>
      <c r="F6" s="14"/>
      <c r="G6" s="66"/>
      <c r="H6" s="14"/>
      <c r="I6" s="14"/>
      <c r="J6" s="14"/>
      <c r="K6" s="9"/>
      <c r="L6" s="14"/>
      <c r="M6" s="14"/>
      <c r="N6" s="14"/>
      <c r="O6" s="4"/>
    </row>
    <row r="7" spans="1:15" ht="15.75">
      <c r="A7" s="80" t="s">
        <v>8</v>
      </c>
      <c r="B7" s="4"/>
      <c r="C7" s="4" t="s">
        <v>10</v>
      </c>
      <c r="D7" s="14" t="s">
        <v>1</v>
      </c>
      <c r="E7" s="14" t="s">
        <v>1</v>
      </c>
      <c r="F7" s="14" t="s">
        <v>1</v>
      </c>
      <c r="G7" s="4" t="s">
        <v>1</v>
      </c>
      <c r="H7" s="4" t="s">
        <v>1</v>
      </c>
      <c r="I7" s="14" t="s">
        <v>1</v>
      </c>
      <c r="J7" s="4" t="s">
        <v>1</v>
      </c>
      <c r="K7" s="4" t="s">
        <v>1</v>
      </c>
      <c r="L7" s="4" t="s">
        <v>1</v>
      </c>
      <c r="M7" s="14" t="s">
        <v>1</v>
      </c>
      <c r="N7" s="4"/>
      <c r="O7" s="79">
        <v>3368</v>
      </c>
    </row>
    <row r="8" spans="1:15" ht="15.75">
      <c r="A8" s="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1"/>
    </row>
    <row r="9" spans="1:15" ht="15.75">
      <c r="A9" s="80" t="s">
        <v>9</v>
      </c>
      <c r="B9" s="4"/>
      <c r="C9" s="4" t="s">
        <v>10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91">
        <v>7593</v>
      </c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1"/>
    </row>
    <row r="11" spans="1:15" ht="15.75">
      <c r="A11" s="80" t="s">
        <v>11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91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1"/>
    </row>
    <row r="13" spans="1:15" ht="15.75">
      <c r="A13" s="80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0"/>
    </row>
    <row r="14" spans="1:15" ht="15.75">
      <c r="A14" s="4" t="s">
        <v>13</v>
      </c>
      <c r="B14" s="4"/>
      <c r="C14" s="19">
        <v>3994</v>
      </c>
      <c r="D14" s="4"/>
      <c r="E14" s="4" t="s">
        <v>14</v>
      </c>
      <c r="F14" s="4"/>
      <c r="G14" s="19">
        <v>0</v>
      </c>
      <c r="H14" s="4"/>
      <c r="I14" s="4" t="s">
        <v>15</v>
      </c>
      <c r="J14" s="4"/>
      <c r="K14" s="87">
        <v>0</v>
      </c>
      <c r="L14" s="4"/>
      <c r="M14" s="4"/>
      <c r="N14" s="4"/>
      <c r="O14" s="90"/>
    </row>
    <row r="15" spans="1:15" ht="15.75">
      <c r="A15" s="4" t="s">
        <v>13</v>
      </c>
      <c r="B15" s="4"/>
      <c r="C15" s="68">
        <v>0</v>
      </c>
      <c r="D15" s="4"/>
      <c r="E15" s="14" t="s">
        <v>16</v>
      </c>
      <c r="F15" s="4"/>
      <c r="G15" s="68">
        <v>0</v>
      </c>
      <c r="H15" s="4"/>
      <c r="I15" s="14" t="s">
        <v>15</v>
      </c>
      <c r="J15" s="4"/>
      <c r="K15" s="107">
        <v>0</v>
      </c>
      <c r="L15" s="4"/>
      <c r="M15" s="4"/>
      <c r="N15" s="4"/>
      <c r="O15" s="90"/>
    </row>
    <row r="16" spans="1:15" ht="15.75">
      <c r="A16" s="4" t="s">
        <v>17</v>
      </c>
      <c r="B16" s="4"/>
      <c r="C16" s="68">
        <v>0</v>
      </c>
      <c r="D16" s="14"/>
      <c r="E16" s="14" t="s">
        <v>92</v>
      </c>
      <c r="F16" s="14"/>
      <c r="G16" s="68">
        <v>0</v>
      </c>
      <c r="H16" s="14"/>
      <c r="I16" s="14" t="s">
        <v>15</v>
      </c>
      <c r="J16" s="14"/>
      <c r="K16" s="107">
        <v>0</v>
      </c>
      <c r="L16" s="4"/>
      <c r="M16" s="4"/>
      <c r="N16" s="4"/>
      <c r="O16" s="90"/>
    </row>
    <row r="17" spans="1:15" ht="15.75">
      <c r="A17" s="4" t="s">
        <v>14</v>
      </c>
      <c r="B17" s="4"/>
      <c r="C17" s="68">
        <v>0</v>
      </c>
      <c r="D17" s="4"/>
      <c r="E17" s="14" t="s">
        <v>19</v>
      </c>
      <c r="F17" s="4"/>
      <c r="G17" s="68">
        <v>0</v>
      </c>
      <c r="H17" s="4"/>
      <c r="I17" s="14" t="s">
        <v>77</v>
      </c>
      <c r="J17" s="4"/>
      <c r="K17" s="107">
        <v>0</v>
      </c>
      <c r="L17" s="4"/>
      <c r="M17" s="83" t="s">
        <v>20</v>
      </c>
      <c r="N17" s="4"/>
      <c r="O17" s="79">
        <v>3994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14"/>
      <c r="L18" s="4"/>
      <c r="M18" s="4"/>
      <c r="N18" s="4"/>
      <c r="O18" s="90"/>
    </row>
    <row r="19" spans="1:15" ht="15.75">
      <c r="A19" s="80" t="s">
        <v>21</v>
      </c>
      <c r="B19" s="4"/>
      <c r="C19" s="4"/>
      <c r="D19" s="4"/>
      <c r="E19" s="4"/>
      <c r="F19" s="4"/>
      <c r="G19" s="4"/>
      <c r="H19" s="4"/>
      <c r="I19" s="124"/>
      <c r="J19" s="14"/>
      <c r="K19" s="14" t="s">
        <v>95</v>
      </c>
      <c r="L19" s="14"/>
      <c r="M19" s="4"/>
      <c r="N19" s="4"/>
      <c r="O19" s="90"/>
    </row>
    <row r="20" spans="1:15" ht="15.75">
      <c r="A20" s="125" t="s">
        <v>22</v>
      </c>
      <c r="B20" s="4"/>
      <c r="C20" s="19">
        <v>3440</v>
      </c>
      <c r="D20" s="4"/>
      <c r="E20" s="124" t="s">
        <v>23</v>
      </c>
      <c r="F20" s="4"/>
      <c r="G20" s="19">
        <v>0</v>
      </c>
      <c r="H20" s="4"/>
      <c r="I20" s="124" t="s">
        <v>24</v>
      </c>
      <c r="J20" s="4"/>
      <c r="K20" s="87">
        <v>0</v>
      </c>
      <c r="L20" s="4"/>
      <c r="M20" s="4"/>
      <c r="N20" s="4"/>
      <c r="O20" s="90"/>
    </row>
    <row r="21" spans="1:15" ht="15.75">
      <c r="A21" s="124"/>
      <c r="B21" s="4"/>
      <c r="C21" s="68">
        <v>0</v>
      </c>
      <c r="D21" s="4"/>
      <c r="E21" s="124" t="s">
        <v>25</v>
      </c>
      <c r="F21" s="4"/>
      <c r="G21" s="68">
        <v>0</v>
      </c>
      <c r="H21" s="4"/>
      <c r="I21" s="124" t="s">
        <v>26</v>
      </c>
      <c r="J21" s="4"/>
      <c r="K21" s="107">
        <v>0</v>
      </c>
      <c r="L21" s="4"/>
      <c r="M21" s="4"/>
      <c r="N21" s="4"/>
      <c r="O21" s="90"/>
    </row>
    <row r="22" spans="1:15" ht="15.75">
      <c r="A22" s="124" t="s">
        <v>27</v>
      </c>
      <c r="B22" s="4"/>
      <c r="C22" s="68">
        <v>0</v>
      </c>
      <c r="D22" s="4"/>
      <c r="E22" s="124" t="s">
        <v>28</v>
      </c>
      <c r="F22" s="4"/>
      <c r="G22" s="68">
        <v>0</v>
      </c>
      <c r="H22" s="4"/>
      <c r="I22" s="126" t="s">
        <v>29</v>
      </c>
      <c r="J22" s="4"/>
      <c r="K22" s="107">
        <v>0</v>
      </c>
      <c r="L22" s="4"/>
      <c r="M22" s="4"/>
      <c r="N22" s="4"/>
      <c r="O22" s="90"/>
    </row>
    <row r="23" spans="1:15" ht="15.75">
      <c r="A23" s="102" t="s">
        <v>14</v>
      </c>
      <c r="B23" s="4"/>
      <c r="C23" s="68">
        <v>0</v>
      </c>
      <c r="D23" s="4"/>
      <c r="E23" s="124" t="s">
        <v>30</v>
      </c>
      <c r="F23" s="4"/>
      <c r="G23" s="68">
        <v>0</v>
      </c>
      <c r="H23" s="4"/>
      <c r="I23" s="126" t="s">
        <v>31</v>
      </c>
      <c r="J23" s="4"/>
      <c r="K23" s="107">
        <v>0</v>
      </c>
      <c r="L23" s="4"/>
      <c r="M23" s="4"/>
      <c r="N23" s="4"/>
      <c r="O23" s="90"/>
    </row>
    <row r="24" spans="1:15" ht="15.75">
      <c r="A24" s="102" t="s">
        <v>142</v>
      </c>
      <c r="B24" s="14"/>
      <c r="C24" s="68">
        <v>36</v>
      </c>
      <c r="D24" s="4"/>
      <c r="E24" s="124" t="s">
        <v>33</v>
      </c>
      <c r="F24" s="4"/>
      <c r="G24" s="68">
        <v>0</v>
      </c>
      <c r="H24" s="4"/>
      <c r="I24" s="126" t="s">
        <v>143</v>
      </c>
      <c r="J24" s="4"/>
      <c r="K24" s="107">
        <v>50</v>
      </c>
      <c r="L24" s="4"/>
      <c r="M24" s="4"/>
      <c r="N24" s="4"/>
      <c r="O24" s="90"/>
    </row>
    <row r="25" spans="1:15" ht="15.75">
      <c r="A25" s="102" t="s">
        <v>35</v>
      </c>
      <c r="B25" s="14"/>
      <c r="C25" s="68">
        <v>0</v>
      </c>
      <c r="D25" s="4"/>
      <c r="E25" s="124" t="s">
        <v>36</v>
      </c>
      <c r="F25" s="4"/>
      <c r="G25" s="68">
        <v>0</v>
      </c>
      <c r="H25" s="4"/>
      <c r="I25" s="126" t="s">
        <v>37</v>
      </c>
      <c r="J25" s="4"/>
      <c r="K25" s="107">
        <v>0</v>
      </c>
      <c r="L25" s="4"/>
      <c r="M25" s="4"/>
      <c r="N25" s="4"/>
      <c r="O25" s="90"/>
    </row>
    <row r="26" spans="1:15" ht="15.75">
      <c r="A26" s="102"/>
      <c r="B26" s="14"/>
      <c r="C26" s="68"/>
      <c r="D26" s="4"/>
      <c r="E26" s="124" t="s">
        <v>38</v>
      </c>
      <c r="F26" s="4"/>
      <c r="G26" s="68">
        <v>0</v>
      </c>
      <c r="H26" s="4"/>
      <c r="I26" s="126" t="s">
        <v>39</v>
      </c>
      <c r="J26" s="4"/>
      <c r="K26" s="107">
        <v>0</v>
      </c>
      <c r="L26" s="4"/>
      <c r="M26" s="4"/>
      <c r="N26" s="4"/>
      <c r="O26" s="90"/>
    </row>
    <row r="27" spans="1:15" ht="15.75">
      <c r="A27" s="102"/>
      <c r="B27" s="14"/>
      <c r="C27" s="68"/>
      <c r="D27" s="4"/>
      <c r="E27" s="124" t="s">
        <v>40</v>
      </c>
      <c r="F27" s="4"/>
      <c r="G27" s="68">
        <v>0</v>
      </c>
      <c r="H27" s="4"/>
      <c r="I27" s="126" t="s">
        <v>144</v>
      </c>
      <c r="J27" s="4"/>
      <c r="K27" s="107">
        <v>0</v>
      </c>
      <c r="L27" s="4"/>
      <c r="M27" s="4"/>
      <c r="N27" s="4"/>
      <c r="O27" s="90"/>
    </row>
    <row r="28" spans="1:15" ht="15.75">
      <c r="A28" s="102"/>
      <c r="B28" s="4"/>
      <c r="C28" s="68"/>
      <c r="D28" s="4"/>
      <c r="E28" s="124" t="s">
        <v>42</v>
      </c>
      <c r="F28" s="4"/>
      <c r="G28" s="68">
        <v>0</v>
      </c>
      <c r="H28" s="4"/>
      <c r="I28" s="126" t="s">
        <v>145</v>
      </c>
      <c r="J28" s="4"/>
      <c r="K28" s="107">
        <v>0</v>
      </c>
      <c r="L28" s="4"/>
      <c r="M28" s="4"/>
      <c r="N28" s="4"/>
      <c r="O28" s="90"/>
    </row>
    <row r="29" spans="1:15" ht="15.75">
      <c r="A29" s="120" t="s">
        <v>44</v>
      </c>
      <c r="B29" s="120"/>
      <c r="C29" s="127">
        <v>3476</v>
      </c>
      <c r="D29" s="4"/>
      <c r="E29" s="124" t="s">
        <v>45</v>
      </c>
      <c r="F29" s="4"/>
      <c r="G29" s="107">
        <v>0</v>
      </c>
      <c r="H29" s="4"/>
      <c r="I29" s="124" t="s">
        <v>45</v>
      </c>
      <c r="J29" s="4"/>
      <c r="K29" s="107">
        <v>50</v>
      </c>
      <c r="L29" s="4"/>
      <c r="M29" s="128" t="s">
        <v>20</v>
      </c>
      <c r="N29" s="129"/>
      <c r="O29" s="130">
        <v>3526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0" t="s">
        <v>1</v>
      </c>
    </row>
    <row r="31" spans="1:15" ht="15.75">
      <c r="A31" s="80" t="s">
        <v>46</v>
      </c>
      <c r="B31" s="80"/>
      <c r="C31" s="80"/>
      <c r="D31" s="80"/>
      <c r="E31" s="4"/>
      <c r="F31" s="82"/>
      <c r="G31" s="82"/>
      <c r="H31" s="82"/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4"/>
      <c r="O31" s="79">
        <v>18481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0"/>
    </row>
    <row r="33" spans="1:15" ht="15.75">
      <c r="A33" s="80" t="s">
        <v>47</v>
      </c>
      <c r="B33" s="4"/>
      <c r="C33" s="4"/>
      <c r="D33" s="4" t="s">
        <v>1</v>
      </c>
      <c r="E33" s="85">
        <v>384642</v>
      </c>
      <c r="F33" s="83"/>
      <c r="G33" s="84" t="s">
        <v>48</v>
      </c>
      <c r="H33" s="83"/>
      <c r="I33" s="85">
        <v>384649</v>
      </c>
      <c r="J33" s="4"/>
      <c r="K33" s="86">
        <v>15481</v>
      </c>
      <c r="L33" s="4"/>
      <c r="M33" s="4"/>
      <c r="N33" s="4"/>
      <c r="O33" s="90"/>
    </row>
    <row r="34" spans="1:15" ht="15.75">
      <c r="A34" s="4"/>
      <c r="B34" s="4"/>
      <c r="C34" s="4"/>
      <c r="D34" s="4"/>
      <c r="E34" s="6"/>
      <c r="F34" s="4"/>
      <c r="G34" s="9" t="s">
        <v>48</v>
      </c>
      <c r="H34" s="4"/>
      <c r="I34" s="6"/>
      <c r="J34" s="4"/>
      <c r="K34" s="87"/>
      <c r="L34" s="4"/>
      <c r="M34" s="83" t="s">
        <v>20</v>
      </c>
      <c r="N34" s="4"/>
      <c r="O34" s="79">
        <v>15481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0"/>
    </row>
    <row r="36" spans="1:15" ht="15.75">
      <c r="A36" s="80" t="s">
        <v>49</v>
      </c>
      <c r="B36" s="4"/>
      <c r="C36" s="4"/>
      <c r="D36" s="4"/>
      <c r="E36" s="4"/>
      <c r="F36" s="4"/>
      <c r="G36" s="4"/>
      <c r="H36" s="4"/>
      <c r="I36" s="82"/>
      <c r="J36" s="37" t="s">
        <v>1</v>
      </c>
      <c r="K36" s="37" t="s">
        <v>1</v>
      </c>
      <c r="L36" s="37" t="s">
        <v>1</v>
      </c>
      <c r="M36" s="37" t="s">
        <v>1</v>
      </c>
      <c r="N36" s="80" t="s">
        <v>50</v>
      </c>
      <c r="O36" s="130">
        <v>3000</v>
      </c>
    </row>
    <row r="37" spans="1:15" ht="15.75">
      <c r="A37" s="80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/>
      <c r="J37" s="82"/>
      <c r="K37" s="37"/>
      <c r="L37" s="37"/>
      <c r="M37" s="37"/>
      <c r="N37" s="80" t="s">
        <v>52</v>
      </c>
      <c r="O37" s="131">
        <v>3000</v>
      </c>
    </row>
    <row r="38" spans="1:15" ht="15.75">
      <c r="A38" s="80" t="s">
        <v>53</v>
      </c>
      <c r="B38" s="4"/>
      <c r="C38" s="4"/>
      <c r="D38" s="4"/>
      <c r="E38" s="4"/>
      <c r="F38" s="4"/>
      <c r="G38" s="4"/>
      <c r="H38" s="37" t="s">
        <v>1</v>
      </c>
      <c r="I38" s="82"/>
      <c r="J38" s="82"/>
      <c r="K38" s="82"/>
      <c r="L38" s="82"/>
      <c r="M38" s="82"/>
      <c r="N38" s="80" t="s">
        <v>54</v>
      </c>
      <c r="O38" s="132">
        <v>0</v>
      </c>
    </row>
    <row r="39" spans="1:15" ht="15.75">
      <c r="A39" s="80" t="s">
        <v>55</v>
      </c>
      <c r="B39" s="4"/>
      <c r="C39" s="4"/>
      <c r="D39" s="4"/>
      <c r="E39" s="4"/>
      <c r="F39" s="4"/>
      <c r="G39" s="4"/>
      <c r="H39" s="4"/>
      <c r="I39" s="82"/>
      <c r="J39" s="82"/>
      <c r="K39" s="82"/>
      <c r="L39" s="82"/>
      <c r="M39" s="82"/>
      <c r="N39" s="80" t="s">
        <v>56</v>
      </c>
      <c r="O39" s="132"/>
    </row>
    <row r="40" spans="1:15" ht="15.75">
      <c r="A40" s="80" t="s">
        <v>57</v>
      </c>
      <c r="B40" s="4"/>
      <c r="C40" s="4"/>
      <c r="D40" s="4"/>
      <c r="E40" s="4"/>
      <c r="F40" s="4"/>
      <c r="G40" s="4"/>
      <c r="H40" s="37" t="s">
        <v>1</v>
      </c>
      <c r="I40" s="82"/>
      <c r="J40" s="82"/>
      <c r="K40" s="82"/>
      <c r="L40" s="82"/>
      <c r="M40" s="82"/>
      <c r="N40" s="80" t="s">
        <v>58</v>
      </c>
      <c r="O40" s="132"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6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06"/>
    </row>
    <row r="43" spans="1:15" ht="15.75">
      <c r="A43" s="80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90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79">
        <v>15481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91">
        <v>3994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1">
        <v>3526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80" t="s">
        <v>63</v>
      </c>
      <c r="L47" s="4"/>
      <c r="M47" s="4"/>
      <c r="N47" s="4"/>
      <c r="O47" s="91">
        <v>7961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80" t="s">
        <v>64</v>
      </c>
      <c r="L48" s="4"/>
      <c r="M48" s="4"/>
      <c r="N48" s="4"/>
      <c r="O48" s="91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80" t="s">
        <v>65</v>
      </c>
      <c r="L49" s="4"/>
      <c r="M49" s="4"/>
      <c r="N49" s="4"/>
      <c r="O49" s="91">
        <v>7961</v>
      </c>
    </row>
    <row r="50" spans="1:15" ht="15.75">
      <c r="A50" s="8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90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33">
        <v>7961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34">
        <v>-7593</v>
      </c>
    </row>
    <row r="53" spans="1:15" ht="15.75">
      <c r="A53" s="4"/>
      <c r="B53" s="80" t="s">
        <v>14</v>
      </c>
      <c r="C53" s="4"/>
      <c r="D53" s="4"/>
      <c r="E53" s="4"/>
      <c r="F53" s="82"/>
      <c r="G53" s="82"/>
      <c r="H53" s="82"/>
      <c r="I53" s="82"/>
      <c r="J53" s="82"/>
      <c r="K53" s="82"/>
      <c r="L53" s="82"/>
      <c r="M53" s="82"/>
      <c r="N53" s="4"/>
      <c r="O53" s="134">
        <v>368</v>
      </c>
    </row>
    <row r="54" spans="1:15" ht="15.75">
      <c r="A54" s="80" t="s">
        <v>68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2"/>
    </row>
    <row r="55" spans="1:15" ht="15.75">
      <c r="A55" s="80" t="s">
        <v>1</v>
      </c>
      <c r="B55" s="4"/>
      <c r="C55" s="4"/>
      <c r="D55" s="4"/>
      <c r="E55" s="4" t="s">
        <v>1</v>
      </c>
      <c r="F55" s="4"/>
      <c r="G55" s="4"/>
      <c r="H55" s="4"/>
      <c r="I55" s="4"/>
      <c r="J55" s="4"/>
      <c r="K55" s="4"/>
      <c r="L55" s="4"/>
      <c r="M55" s="4"/>
      <c r="N55" s="4"/>
      <c r="O55" s="92"/>
    </row>
    <row r="56" spans="1:15" ht="12.75">
      <c r="A56" s="4" t="s">
        <v>14</v>
      </c>
      <c r="B56" s="4"/>
      <c r="C56" s="4" t="s">
        <v>69</v>
      </c>
      <c r="D56" s="4"/>
      <c r="E56" s="4" t="s">
        <v>14</v>
      </c>
      <c r="F56" s="4"/>
      <c r="G56" s="4" t="s">
        <v>69</v>
      </c>
      <c r="H56" s="4"/>
      <c r="I56" s="4" t="s">
        <v>14</v>
      </c>
      <c r="J56" s="4"/>
      <c r="K56" s="4" t="s">
        <v>69</v>
      </c>
      <c r="L56" s="4"/>
      <c r="M56" s="4" t="s">
        <v>14</v>
      </c>
      <c r="N56" s="4"/>
      <c r="O56" s="58" t="s">
        <v>69</v>
      </c>
    </row>
    <row r="57" spans="1:15" ht="12.75">
      <c r="A57" s="6" t="s">
        <v>146</v>
      </c>
      <c r="B57" s="4" t="s">
        <v>1</v>
      </c>
      <c r="C57" s="87">
        <v>4408</v>
      </c>
      <c r="D57" s="4"/>
      <c r="E57" s="6" t="s">
        <v>1</v>
      </c>
      <c r="F57" s="4"/>
      <c r="G57" s="87" t="s">
        <v>1</v>
      </c>
      <c r="H57" s="4"/>
      <c r="I57" s="6" t="s">
        <v>1</v>
      </c>
      <c r="J57" s="4"/>
      <c r="K57" s="87" t="s">
        <v>1</v>
      </c>
      <c r="L57" s="4"/>
      <c r="M57" s="6">
        <v>0</v>
      </c>
      <c r="N57" s="4"/>
      <c r="O57" s="49">
        <v>0</v>
      </c>
    </row>
    <row r="58" spans="1:15" ht="12.75">
      <c r="A58" s="45" t="s">
        <v>1</v>
      </c>
      <c r="B58" s="4"/>
      <c r="C58" s="107" t="s">
        <v>1</v>
      </c>
      <c r="D58" s="4"/>
      <c r="E58" s="45" t="s">
        <v>1</v>
      </c>
      <c r="F58" s="4"/>
      <c r="G58" s="107" t="s">
        <v>1</v>
      </c>
      <c r="H58" s="4"/>
      <c r="I58" s="45" t="s">
        <v>1</v>
      </c>
      <c r="J58" s="4"/>
      <c r="K58" s="107" t="s">
        <v>1</v>
      </c>
      <c r="L58" s="4"/>
      <c r="M58" s="45">
        <v>0</v>
      </c>
      <c r="N58" s="4"/>
      <c r="O58" s="22">
        <v>0</v>
      </c>
    </row>
    <row r="59" spans="1:15" ht="12.75">
      <c r="A59" s="45" t="s">
        <v>1</v>
      </c>
      <c r="B59" s="4"/>
      <c r="C59" s="107" t="s">
        <v>1</v>
      </c>
      <c r="D59" s="4"/>
      <c r="E59" s="45" t="s">
        <v>1</v>
      </c>
      <c r="F59" s="4"/>
      <c r="G59" s="107" t="s">
        <v>1</v>
      </c>
      <c r="H59" s="4"/>
      <c r="I59" s="45">
        <v>0</v>
      </c>
      <c r="J59" s="4"/>
      <c r="K59" s="107">
        <v>0</v>
      </c>
      <c r="L59" s="4"/>
      <c r="M59" s="45">
        <v>0</v>
      </c>
      <c r="N59" s="4"/>
      <c r="O59" s="22">
        <v>0</v>
      </c>
    </row>
    <row r="60" spans="1:15" ht="12.75">
      <c r="A60" s="45" t="s">
        <v>1</v>
      </c>
      <c r="B60" s="4"/>
      <c r="C60" s="107" t="s">
        <v>1</v>
      </c>
      <c r="D60" s="4"/>
      <c r="E60" s="45" t="s">
        <v>1</v>
      </c>
      <c r="F60" s="4"/>
      <c r="G60" s="107" t="s">
        <v>1</v>
      </c>
      <c r="H60" s="4"/>
      <c r="I60" s="45">
        <v>0</v>
      </c>
      <c r="J60" s="4"/>
      <c r="K60" s="107">
        <v>0</v>
      </c>
      <c r="L60" s="4"/>
      <c r="M60" s="45">
        <v>0</v>
      </c>
      <c r="N60" s="4"/>
      <c r="O60" s="22">
        <v>0</v>
      </c>
    </row>
    <row r="61" spans="1:15" ht="12.75">
      <c r="A61" s="45" t="s">
        <v>1</v>
      </c>
      <c r="B61" s="4"/>
      <c r="C61" s="107" t="s">
        <v>1</v>
      </c>
      <c r="D61" s="4"/>
      <c r="E61" s="45" t="s">
        <v>1</v>
      </c>
      <c r="F61" s="4"/>
      <c r="G61" s="107" t="s">
        <v>1</v>
      </c>
      <c r="H61" s="4"/>
      <c r="I61" s="45">
        <v>0</v>
      </c>
      <c r="J61" s="4"/>
      <c r="K61" s="107">
        <v>0</v>
      </c>
      <c r="L61" s="4"/>
      <c r="M61" s="45">
        <v>0</v>
      </c>
      <c r="N61" s="4"/>
      <c r="O61" s="22">
        <v>0</v>
      </c>
    </row>
    <row r="62" spans="1:15" ht="12.75">
      <c r="A62" s="45" t="s">
        <v>1</v>
      </c>
      <c r="B62" s="4"/>
      <c r="C62" s="107" t="s">
        <v>1</v>
      </c>
      <c r="D62" s="4"/>
      <c r="E62" s="45" t="s">
        <v>1</v>
      </c>
      <c r="F62" s="4"/>
      <c r="G62" s="107" t="s">
        <v>1</v>
      </c>
      <c r="H62" s="4"/>
      <c r="I62" s="45">
        <v>0</v>
      </c>
      <c r="J62" s="4"/>
      <c r="K62" s="107">
        <v>0</v>
      </c>
      <c r="L62" s="4"/>
      <c r="M62" s="45">
        <v>0</v>
      </c>
      <c r="N62" s="4"/>
      <c r="O62" s="22">
        <v>0</v>
      </c>
    </row>
    <row r="63" spans="1:15" ht="12.75">
      <c r="A63" s="45" t="s">
        <v>1</v>
      </c>
      <c r="B63" s="4"/>
      <c r="C63" s="107" t="s">
        <v>1</v>
      </c>
      <c r="D63" s="4"/>
      <c r="E63" s="45" t="s">
        <v>1</v>
      </c>
      <c r="F63" s="4"/>
      <c r="G63" s="107" t="s">
        <v>1</v>
      </c>
      <c r="H63" s="4"/>
      <c r="I63" s="45">
        <v>0</v>
      </c>
      <c r="J63" s="4"/>
      <c r="K63" s="107">
        <v>0</v>
      </c>
      <c r="L63" s="4"/>
      <c r="M63" s="45">
        <v>0</v>
      </c>
      <c r="N63" s="4"/>
      <c r="O63" s="22">
        <v>0</v>
      </c>
    </row>
    <row r="64" spans="1:15" ht="12.75">
      <c r="A64" s="45" t="s">
        <v>1</v>
      </c>
      <c r="B64" s="4"/>
      <c r="C64" s="107" t="s">
        <v>1</v>
      </c>
      <c r="D64" s="4"/>
      <c r="E64" s="45" t="s">
        <v>1</v>
      </c>
      <c r="F64" s="4"/>
      <c r="G64" s="107" t="s">
        <v>1</v>
      </c>
      <c r="H64" s="4"/>
      <c r="I64" s="45">
        <v>0</v>
      </c>
      <c r="J64" s="4"/>
      <c r="K64" s="107">
        <v>0</v>
      </c>
      <c r="L64" s="4"/>
      <c r="M64" s="45">
        <v>0</v>
      </c>
      <c r="N64" s="4"/>
      <c r="O64" s="22">
        <v>0</v>
      </c>
    </row>
    <row r="65" spans="1:15" ht="12.75">
      <c r="A65" s="45" t="s">
        <v>1</v>
      </c>
      <c r="B65" s="4"/>
      <c r="C65" s="107" t="s">
        <v>1</v>
      </c>
      <c r="D65" s="4"/>
      <c r="E65" s="45">
        <v>0</v>
      </c>
      <c r="F65" s="4"/>
      <c r="G65" s="107">
        <v>0</v>
      </c>
      <c r="H65" s="4"/>
      <c r="I65" s="45">
        <v>0</v>
      </c>
      <c r="J65" s="4"/>
      <c r="K65" s="107">
        <v>0</v>
      </c>
      <c r="L65" s="4"/>
      <c r="M65" s="45">
        <v>0</v>
      </c>
      <c r="N65" s="4"/>
      <c r="O65" s="22">
        <v>0</v>
      </c>
    </row>
    <row r="66" spans="1:15" ht="12.75">
      <c r="A66" s="45" t="s">
        <v>1</v>
      </c>
      <c r="B66" s="4"/>
      <c r="C66" s="107" t="s">
        <v>1</v>
      </c>
      <c r="D66" s="4"/>
      <c r="E66" s="45">
        <v>0</v>
      </c>
      <c r="F66" s="4"/>
      <c r="G66" s="107">
        <v>0</v>
      </c>
      <c r="H66" s="4"/>
      <c r="I66" s="45">
        <v>0</v>
      </c>
      <c r="J66" s="4"/>
      <c r="K66" s="107">
        <v>0</v>
      </c>
      <c r="L66" s="4"/>
      <c r="M66" s="45">
        <v>0</v>
      </c>
      <c r="N66" s="4"/>
      <c r="O66" s="22">
        <v>0</v>
      </c>
    </row>
    <row r="67" spans="1:15" ht="12.75">
      <c r="A67" s="4" t="s">
        <v>147</v>
      </c>
      <c r="B67" s="4"/>
      <c r="C67" s="135">
        <v>4408</v>
      </c>
      <c r="D67" s="4"/>
      <c r="E67" s="4" t="s">
        <v>1</v>
      </c>
      <c r="F67" s="4"/>
      <c r="G67" s="135">
        <v>0</v>
      </c>
      <c r="H67" s="4"/>
      <c r="I67" s="4" t="s">
        <v>1</v>
      </c>
      <c r="J67" s="4"/>
      <c r="K67" s="135">
        <v>0</v>
      </c>
      <c r="L67" s="4"/>
      <c r="M67" s="4"/>
      <c r="N67" s="4"/>
      <c r="O67" s="136">
        <v>0</v>
      </c>
    </row>
    <row r="68" spans="1:15" ht="12.75">
      <c r="A68" s="4" t="s">
        <v>14</v>
      </c>
      <c r="B68" s="4"/>
      <c r="C68" s="95"/>
      <c r="D68" s="4"/>
      <c r="E68" s="4" t="s">
        <v>1</v>
      </c>
      <c r="F68" s="4"/>
      <c r="G68" s="95"/>
      <c r="H68" s="4"/>
      <c r="I68" s="4" t="s">
        <v>1</v>
      </c>
      <c r="J68" s="4"/>
      <c r="K68" s="95"/>
      <c r="L68" s="4"/>
      <c r="M68" s="4"/>
      <c r="N68" s="4"/>
      <c r="O68" s="83"/>
    </row>
    <row r="69" spans="1:15" ht="12.75">
      <c r="A69" s="4"/>
      <c r="B69" s="4"/>
      <c r="C69" s="4"/>
      <c r="D69" s="4"/>
      <c r="E69" s="4"/>
      <c r="F69" s="128" t="s">
        <v>70</v>
      </c>
      <c r="G69" s="129"/>
      <c r="H69" s="129"/>
      <c r="I69" s="129"/>
      <c r="J69" s="129"/>
      <c r="K69" s="137">
        <v>384649</v>
      </c>
      <c r="L69" s="4"/>
      <c r="M69" s="4"/>
      <c r="N69" s="4"/>
      <c r="O69" s="83"/>
    </row>
    <row r="70" spans="1:15" ht="15.75">
      <c r="A70" s="4"/>
      <c r="B70" s="4"/>
      <c r="C70" s="4"/>
      <c r="D70" s="4"/>
      <c r="E70" s="4"/>
      <c r="F70" s="138" t="s">
        <v>72</v>
      </c>
      <c r="G70" s="129"/>
      <c r="H70" s="129"/>
      <c r="I70" s="129"/>
      <c r="J70" s="129"/>
      <c r="K70" s="139">
        <v>4408</v>
      </c>
      <c r="L70" s="4"/>
      <c r="M70" s="4"/>
      <c r="N70" s="4"/>
      <c r="O70" s="83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9"/>
      <c r="L71" s="4"/>
      <c r="M71" s="4"/>
      <c r="N71" s="4"/>
      <c r="O71" s="83"/>
    </row>
    <row r="72" spans="1:15" ht="12.75">
      <c r="A72" s="4" t="s">
        <v>74</v>
      </c>
      <c r="B72" s="4"/>
      <c r="C72" s="4"/>
      <c r="D72" s="4"/>
      <c r="E72" s="96">
        <v>500</v>
      </c>
      <c r="F72" s="4"/>
      <c r="G72" s="4" t="s">
        <v>1</v>
      </c>
      <c r="H72" s="4"/>
      <c r="I72" s="120" t="s">
        <v>148</v>
      </c>
      <c r="J72" s="120"/>
      <c r="K72" s="121">
        <v>75587853</v>
      </c>
      <c r="L72" s="4"/>
      <c r="M72" s="4"/>
      <c r="N72" s="4"/>
      <c r="O72" s="83"/>
    </row>
    <row r="73" spans="1:15" ht="12.75">
      <c r="A73" s="4" t="s">
        <v>82</v>
      </c>
      <c r="B73" s="4"/>
      <c r="C73" s="4"/>
      <c r="D73" s="4"/>
      <c r="E73" s="97">
        <v>-100</v>
      </c>
      <c r="F73" s="4"/>
      <c r="G73" s="4" t="s">
        <v>1</v>
      </c>
      <c r="H73" s="4"/>
      <c r="I73" s="120" t="s">
        <v>149</v>
      </c>
      <c r="J73" s="120"/>
      <c r="K73" s="121">
        <v>973</v>
      </c>
      <c r="L73" s="4"/>
      <c r="M73" s="4"/>
      <c r="N73" s="4"/>
      <c r="O73" s="4"/>
    </row>
    <row r="74" spans="1:15" ht="12.75">
      <c r="A74" s="4" t="s">
        <v>84</v>
      </c>
      <c r="B74" s="4"/>
      <c r="C74" s="4"/>
      <c r="D74" s="4"/>
      <c r="E74" s="97">
        <v>6993</v>
      </c>
      <c r="F74" s="4"/>
      <c r="G74" s="4" t="s">
        <v>1</v>
      </c>
      <c r="H74" s="4"/>
      <c r="I74" s="140" t="s">
        <v>14</v>
      </c>
      <c r="J74" s="120" t="s">
        <v>1</v>
      </c>
      <c r="K74" s="141">
        <v>3476</v>
      </c>
      <c r="L74" s="4"/>
      <c r="M74" s="4" t="s">
        <v>1</v>
      </c>
      <c r="N74" s="4"/>
      <c r="O74" s="4"/>
    </row>
    <row r="75" spans="1:15" ht="12.75">
      <c r="A75" s="4" t="s">
        <v>86</v>
      </c>
      <c r="B75" s="4"/>
      <c r="C75" s="4"/>
      <c r="D75" s="4"/>
      <c r="E75" s="97" t="s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 t="s">
        <v>9</v>
      </c>
      <c r="B76" s="4"/>
      <c r="C76" s="4"/>
      <c r="D76" s="4"/>
      <c r="E76" s="97">
        <v>7593</v>
      </c>
      <c r="F76" s="4" t="s">
        <v>1</v>
      </c>
      <c r="G76" s="82" t="s">
        <v>1</v>
      </c>
      <c r="H76" s="4"/>
      <c r="I76" s="4" t="s">
        <v>14</v>
      </c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26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26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26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:O80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1</v>
      </c>
      <c r="B2" s="2"/>
      <c r="C2" s="2"/>
      <c r="D2" s="113"/>
      <c r="E2" s="114" t="s">
        <v>90</v>
      </c>
      <c r="F2" s="114"/>
      <c r="G2" s="114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63" t="s">
        <v>3</v>
      </c>
      <c r="D4" s="14"/>
      <c r="E4" s="75">
        <f>'[2]SHARON'!C2</f>
        <v>39322</v>
      </c>
      <c r="F4" s="6"/>
      <c r="G4" s="8" t="s">
        <v>4</v>
      </c>
      <c r="H4" s="4"/>
      <c r="I4" s="6">
        <v>4</v>
      </c>
      <c r="J4" s="4"/>
      <c r="K4" s="9" t="s">
        <v>5</v>
      </c>
      <c r="L4" s="4"/>
      <c r="M4" s="6" t="s">
        <v>154</v>
      </c>
      <c r="N4" s="4"/>
      <c r="O4" s="4"/>
    </row>
    <row r="5" spans="1:15" ht="12.75">
      <c r="A5" s="4"/>
      <c r="B5" s="4"/>
      <c r="C5" s="5"/>
      <c r="D5" s="14"/>
      <c r="E5" s="122"/>
      <c r="F5" s="14"/>
      <c r="G5" s="8"/>
      <c r="H5" s="4"/>
      <c r="I5" s="14"/>
      <c r="J5" s="4"/>
      <c r="K5" s="9"/>
      <c r="L5" s="4"/>
      <c r="M5" s="14"/>
      <c r="N5" s="4"/>
      <c r="O5" s="4"/>
    </row>
    <row r="6" spans="1:15" ht="12.75">
      <c r="A6" s="4"/>
      <c r="B6" s="4"/>
      <c r="C6" s="63"/>
      <c r="D6" s="66"/>
      <c r="E6" s="123"/>
      <c r="F6" s="14"/>
      <c r="G6" s="66"/>
      <c r="H6" s="14"/>
      <c r="I6" s="14"/>
      <c r="J6" s="14"/>
      <c r="K6" s="9"/>
      <c r="L6" s="14"/>
      <c r="M6" s="14"/>
      <c r="N6" s="14"/>
      <c r="O6" s="4"/>
    </row>
    <row r="7" spans="1:15" ht="15.75">
      <c r="A7" s="80" t="s">
        <v>8</v>
      </c>
      <c r="B7" s="4"/>
      <c r="C7" s="4" t="s">
        <v>10</v>
      </c>
      <c r="D7" s="14" t="s">
        <v>1</v>
      </c>
      <c r="E7" s="14" t="s">
        <v>1</v>
      </c>
      <c r="F7" s="14" t="s">
        <v>1</v>
      </c>
      <c r="G7" s="4" t="s">
        <v>1</v>
      </c>
      <c r="H7" s="4" t="s">
        <v>1</v>
      </c>
      <c r="I7" s="14" t="s">
        <v>1</v>
      </c>
      <c r="J7" s="4" t="s">
        <v>1</v>
      </c>
      <c r="K7" s="4" t="s">
        <v>1</v>
      </c>
      <c r="L7" s="4" t="s">
        <v>1</v>
      </c>
      <c r="M7" s="14" t="s">
        <v>1</v>
      </c>
      <c r="N7" s="4"/>
      <c r="O7" s="79">
        <f>'[2]SHARON'!AR11</f>
        <v>6824</v>
      </c>
    </row>
    <row r="8" spans="1:15" ht="15.75">
      <c r="A8" s="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1"/>
    </row>
    <row r="9" spans="1:15" ht="15.75">
      <c r="A9" s="80" t="s">
        <v>9</v>
      </c>
      <c r="B9" s="4"/>
      <c r="C9" s="4" t="s">
        <v>10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91">
        <f>'[2]SHARON'!C66</f>
        <v>21036.260000000002</v>
      </c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1"/>
    </row>
    <row r="11" spans="1:15" ht="15.75">
      <c r="A11" s="80" t="s">
        <v>11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91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1"/>
    </row>
    <row r="13" spans="1:15" ht="15.75">
      <c r="A13" s="80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0"/>
    </row>
    <row r="14" spans="1:15" ht="15.75">
      <c r="A14" s="4" t="s">
        <v>13</v>
      </c>
      <c r="B14" s="4"/>
      <c r="C14" s="19">
        <f>DSUM('[2]SHARON'!$A$3:$AR$125,23,'[2]BD'!B11:B12)</f>
        <v>0</v>
      </c>
      <c r="D14" s="4"/>
      <c r="E14" s="4" t="s">
        <v>14</v>
      </c>
      <c r="F14" s="4"/>
      <c r="G14" s="19">
        <f>DSUM('[2]SHARON'!$A$3:$AR$125,23,'[2]BD'!B29:BB30)</f>
        <v>0</v>
      </c>
      <c r="H14" s="4"/>
      <c r="I14" s="4" t="s">
        <v>15</v>
      </c>
      <c r="J14" s="4"/>
      <c r="K14" s="87">
        <f>DSUM('[2]SHARON'!$A$3:$AR$125,23,'[2]BD'!B17:B18)</f>
        <v>0</v>
      </c>
      <c r="L14" s="4"/>
      <c r="M14" s="4"/>
      <c r="N14" s="4"/>
      <c r="O14" s="90"/>
    </row>
    <row r="15" spans="1:15" ht="15.75">
      <c r="A15" s="4" t="s">
        <v>13</v>
      </c>
      <c r="B15" s="4"/>
      <c r="C15" s="68">
        <f>DSUM('[2]SHARON'!$A$3:$AR$125,23,'[2]BD'!B14:B15)</f>
        <v>0</v>
      </c>
      <c r="D15" s="4"/>
      <c r="E15" s="14" t="s">
        <v>16</v>
      </c>
      <c r="F15" s="4"/>
      <c r="G15" s="68">
        <f>DSUM('[2]SHARON'!$A$3:$AR$125,23,'[2]BD'!B38:B39)</f>
        <v>0</v>
      </c>
      <c r="H15" s="4"/>
      <c r="I15" s="14" t="s">
        <v>15</v>
      </c>
      <c r="J15" s="4"/>
      <c r="K15" s="107">
        <f>DSUM('[2]SHARON'!$A$3:$AR$125,23,'[2]BD'!B20:B21)</f>
        <v>0</v>
      </c>
      <c r="L15" s="4"/>
      <c r="M15" s="4"/>
      <c r="N15" s="4"/>
      <c r="O15" s="90"/>
    </row>
    <row r="16" spans="1:15" ht="15.75">
      <c r="A16" s="4" t="s">
        <v>17</v>
      </c>
      <c r="B16" s="4"/>
      <c r="C16" s="68">
        <f>DSUM('[2]SHARON'!$A$3:$AR$125,23,'[2]BD'!B35:B36)</f>
        <v>0</v>
      </c>
      <c r="D16" s="14"/>
      <c r="E16" s="14" t="s">
        <v>92</v>
      </c>
      <c r="F16" s="14"/>
      <c r="G16" s="68">
        <f>DSUM('[2]SHARON'!$A$3:$AR$125,23,'[2]BD'!B32:B33)</f>
        <v>0</v>
      </c>
      <c r="H16" s="14"/>
      <c r="I16" s="14" t="s">
        <v>15</v>
      </c>
      <c r="J16" s="14"/>
      <c r="K16" s="107">
        <f>DSUM('[2]SHARON'!$A$3:$AR$125,23,'[2]BD'!B23:B24)</f>
        <v>0</v>
      </c>
      <c r="L16" s="4"/>
      <c r="M16" s="4"/>
      <c r="N16" s="4"/>
      <c r="O16" s="90"/>
    </row>
    <row r="17" spans="1:15" ht="15.75">
      <c r="A17" s="4" t="s">
        <v>14</v>
      </c>
      <c r="B17" s="4"/>
      <c r="C17" s="68">
        <f>DSUM('[2]SHARON'!$A$3:$AR$125,23,'[2]BD'!B26:B27)</f>
        <v>0</v>
      </c>
      <c r="D17" s="4"/>
      <c r="E17" s="14" t="s">
        <v>19</v>
      </c>
      <c r="F17" s="4"/>
      <c r="G17" s="68">
        <f>DSUM('[2]SHARON'!$A$3:$AR$125,23,'[2]BD'!D26:D27)</f>
        <v>0</v>
      </c>
      <c r="H17" s="4"/>
      <c r="I17" s="14" t="s">
        <v>77</v>
      </c>
      <c r="J17" s="4"/>
      <c r="K17" s="107">
        <f>DSUM('[2]SHARON'!$A$3:$AR$125,23,'[2]BD'!F23:F24)</f>
        <v>0</v>
      </c>
      <c r="L17" s="4"/>
      <c r="M17" s="83" t="s">
        <v>20</v>
      </c>
      <c r="N17" s="4"/>
      <c r="O17" s="79">
        <f>SUM(C14+C15+C16+C17+G14+G15+G16+G17+K14+K15+K16+K17)</f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14"/>
      <c r="L18" s="4"/>
      <c r="M18" s="4"/>
      <c r="N18" s="4"/>
      <c r="O18" s="90"/>
    </row>
    <row r="19" spans="1:15" ht="15.75">
      <c r="A19" s="80" t="s">
        <v>21</v>
      </c>
      <c r="B19" s="4"/>
      <c r="C19" s="4"/>
      <c r="D19" s="4"/>
      <c r="E19" s="4"/>
      <c r="F19" s="4"/>
      <c r="G19" s="4"/>
      <c r="H19" s="4"/>
      <c r="I19" s="124"/>
      <c r="J19" s="14"/>
      <c r="K19" s="14" t="s">
        <v>95</v>
      </c>
      <c r="L19" s="14"/>
      <c r="M19" s="4"/>
      <c r="N19" s="4"/>
      <c r="O19" s="90"/>
    </row>
    <row r="20" spans="1:15" ht="15.75">
      <c r="A20" s="125" t="s">
        <v>22</v>
      </c>
      <c r="B20" s="4"/>
      <c r="C20" s="19">
        <f>DSUM('[2]SHARON'!$A$3:$AR$125,6,'[2]BD'!B8:B9)</f>
        <v>0</v>
      </c>
      <c r="D20" s="4"/>
      <c r="E20" s="124" t="s">
        <v>23</v>
      </c>
      <c r="F20" s="4"/>
      <c r="G20" s="19">
        <f>DSUM('[2]SHARON'!$A$3:$AR$125,21,'[2]BD'!D23:D24)</f>
        <v>0</v>
      </c>
      <c r="H20" s="4"/>
      <c r="I20" s="124" t="s">
        <v>24</v>
      </c>
      <c r="J20" s="4"/>
      <c r="K20" s="87">
        <f>DSUM('[2]SHARON'!$A$3:$AR$125,21,'[2]BD'!F20:F21)</f>
        <v>0</v>
      </c>
      <c r="L20" s="4"/>
      <c r="M20" s="4"/>
      <c r="N20" s="4"/>
      <c r="O20" s="90"/>
    </row>
    <row r="21" spans="1:15" ht="15.75">
      <c r="A21" s="124"/>
      <c r="B21" s="4"/>
      <c r="C21" s="68">
        <f>DSUM('[2]SHARON'!$A$3:$AR$125,21,'[2]BD'!D4:D5)</f>
        <v>0</v>
      </c>
      <c r="D21" s="4"/>
      <c r="E21" s="124" t="s">
        <v>25</v>
      </c>
      <c r="F21" s="4"/>
      <c r="G21" s="68">
        <f>DSUM('[2]SHARON'!$A$3:$AR$125,21,'[2]BD'!D8:D9)</f>
        <v>0</v>
      </c>
      <c r="H21" s="4"/>
      <c r="I21" s="124" t="s">
        <v>26</v>
      </c>
      <c r="J21" s="4"/>
      <c r="K21" s="107">
        <f>DSUM('[2]SHARON'!$A$3:$AR$125,21,'[2]BD'!D32:D33)</f>
        <v>60</v>
      </c>
      <c r="L21" s="4"/>
      <c r="M21" s="4"/>
      <c r="N21" s="4"/>
      <c r="O21" s="90"/>
    </row>
    <row r="22" spans="1:15" ht="15.75">
      <c r="A22" s="124" t="s">
        <v>27</v>
      </c>
      <c r="B22" s="4"/>
      <c r="C22" s="68">
        <f>DSUM('[2]SHARON'!$A$3:$AR$125,21,'[2]BD'!D1:D2)</f>
        <v>0</v>
      </c>
      <c r="D22" s="4"/>
      <c r="E22" s="124" t="s">
        <v>28</v>
      </c>
      <c r="F22" s="4"/>
      <c r="G22" s="68">
        <f>DSUM('[2]SHARON'!$A$3:$AR$125,21,'[2]BD'!F32:F33)</f>
        <v>0</v>
      </c>
      <c r="H22" s="4"/>
      <c r="I22" s="126" t="s">
        <v>29</v>
      </c>
      <c r="J22" s="4"/>
      <c r="K22" s="107">
        <f>DSUM('[2]SHARON'!$A$3:$AR$125,21,'[2]BD'!F38:F39)</f>
        <v>0</v>
      </c>
      <c r="L22" s="4"/>
      <c r="M22" s="4"/>
      <c r="N22" s="4"/>
      <c r="O22" s="90"/>
    </row>
    <row r="23" spans="1:15" ht="15.75">
      <c r="A23" s="102" t="s">
        <v>14</v>
      </c>
      <c r="B23" s="4"/>
      <c r="C23" s="68">
        <f>DSUM('[2]SHARON'!$A$3:$AR$125,21,'[2]BD'!D1:D2)</f>
        <v>0</v>
      </c>
      <c r="D23" s="4"/>
      <c r="E23" s="124" t="s">
        <v>30</v>
      </c>
      <c r="F23" s="4"/>
      <c r="G23" s="68">
        <f>DSUM('[2]SHARON'!$A$3:$AR$125,6,'[2]BD'!B1:B2)+DSUM('[2]SHARON'!$A$3:$AR$125,21,'[2]BD'!D14:D15)</f>
        <v>0</v>
      </c>
      <c r="H23" s="4"/>
      <c r="I23" s="126" t="s">
        <v>31</v>
      </c>
      <c r="J23" s="4"/>
      <c r="K23" s="107">
        <f>DSUM('[2]SHARON'!$A$3:$AR$125,21,'[2]BD'!F41:F42)</f>
        <v>360</v>
      </c>
      <c r="L23" s="4"/>
      <c r="M23" s="4"/>
      <c r="N23" s="4"/>
      <c r="O23" s="90"/>
    </row>
    <row r="24" spans="1:15" ht="15.75">
      <c r="A24" s="102" t="s">
        <v>32</v>
      </c>
      <c r="B24" s="14"/>
      <c r="C24" s="68">
        <f>DSUM('[2]SHARON'!$A$3:$AR$125,21,'[2]BD'!B41:B42)</f>
        <v>0</v>
      </c>
      <c r="D24" s="4"/>
      <c r="E24" s="124" t="s">
        <v>33</v>
      </c>
      <c r="F24" s="4"/>
      <c r="G24" s="68">
        <f>DSUM('[2]SHARON'!$A$3:$AR$125,6,'[2]BD'!B4:B5)</f>
        <v>0</v>
      </c>
      <c r="H24" s="4"/>
      <c r="I24" s="126" t="s">
        <v>143</v>
      </c>
      <c r="J24" s="4"/>
      <c r="K24" s="107">
        <f>DSUM('[2]SHARON'!$A$3:$AR$125,21,'[2]BD'!D41:D42)</f>
        <v>0</v>
      </c>
      <c r="L24" s="4"/>
      <c r="M24" s="4"/>
      <c r="N24" s="4"/>
      <c r="O24" s="90"/>
    </row>
    <row r="25" spans="1:15" ht="15.75">
      <c r="A25" s="102" t="s">
        <v>35</v>
      </c>
      <c r="B25" s="14"/>
      <c r="C25" s="68">
        <f>DSUM('[2]SHARON'!$A$3:$AR$125,21,'[2]BD'!B44:B45)</f>
        <v>0</v>
      </c>
      <c r="D25" s="4"/>
      <c r="E25" s="124" t="s">
        <v>36</v>
      </c>
      <c r="F25" s="4"/>
      <c r="G25" s="68">
        <f>DSUM('[2]SHARON'!$A$3:$AR$125,21,'[2]BD'!D35:D36)</f>
        <v>0</v>
      </c>
      <c r="H25" s="4"/>
      <c r="I25" s="126" t="s">
        <v>37</v>
      </c>
      <c r="J25" s="4"/>
      <c r="K25" s="107">
        <f>DSUM('[2]SHARON'!$A$3:$AR$125,21,'[2]BD'!F29:F30)</f>
        <v>0</v>
      </c>
      <c r="L25" s="4"/>
      <c r="M25" s="4"/>
      <c r="N25" s="4"/>
      <c r="O25" s="90"/>
    </row>
    <row r="26" spans="1:15" ht="15.75">
      <c r="A26" s="102"/>
      <c r="B26" s="14"/>
      <c r="C26" s="68"/>
      <c r="D26" s="4"/>
      <c r="E26" s="124" t="s">
        <v>38</v>
      </c>
      <c r="F26" s="4"/>
      <c r="G26" s="68">
        <f>DSUM('[2]SHARON'!$A$3:$AR$125,21,'[2]BD'!D29:D30)</f>
        <v>0</v>
      </c>
      <c r="H26" s="4"/>
      <c r="I26" s="126" t="s">
        <v>39</v>
      </c>
      <c r="J26" s="4"/>
      <c r="K26" s="107">
        <f>DSUM('[2]SHARON'!$A$3:$AR$125,6,'[2]BD'!F35:F36)</f>
        <v>16853</v>
      </c>
      <c r="L26" s="4"/>
      <c r="M26" s="4"/>
      <c r="N26" s="4"/>
      <c r="O26" s="90"/>
    </row>
    <row r="27" spans="1:15" ht="15.75">
      <c r="A27" s="102"/>
      <c r="B27" s="14"/>
      <c r="C27" s="68"/>
      <c r="D27" s="4"/>
      <c r="E27" s="124" t="s">
        <v>40</v>
      </c>
      <c r="F27" s="4"/>
      <c r="G27" s="68">
        <f>DSUM('[2]SHARON'!$A$3:$AR$125,21,'[2]BD'!D11:D12)</f>
        <v>0</v>
      </c>
      <c r="H27" s="4"/>
      <c r="I27" s="126" t="s">
        <v>144</v>
      </c>
      <c r="J27" s="4"/>
      <c r="K27" s="107">
        <f>DSUM('[2]SHARON'!$A$3:$AR$125,21,'[2]BD'!F4:F5)</f>
        <v>0</v>
      </c>
      <c r="L27" s="4"/>
      <c r="M27" s="4"/>
      <c r="N27" s="4"/>
      <c r="O27" s="90"/>
    </row>
    <row r="28" spans="1:15" ht="15.75">
      <c r="A28" s="102"/>
      <c r="B28" s="4"/>
      <c r="C28" s="68"/>
      <c r="D28" s="4"/>
      <c r="E28" s="124" t="s">
        <v>42</v>
      </c>
      <c r="F28" s="4"/>
      <c r="G28" s="68">
        <f>DSUM('[2]SHARON'!$A$3:$AR$125,21,'[2]BD'!F1:F2)</f>
        <v>0</v>
      </c>
      <c r="H28" s="4"/>
      <c r="I28" s="126" t="s">
        <v>145</v>
      </c>
      <c r="J28" s="4"/>
      <c r="K28" s="107">
        <f>DSUM('[2]SHARON'!$A$3:$AR$125,22,'[2]BD'!D20:D21)</f>
        <v>0</v>
      </c>
      <c r="L28" s="4"/>
      <c r="M28" s="4"/>
      <c r="N28" s="4"/>
      <c r="O28" s="90"/>
    </row>
    <row r="29" spans="1:15" ht="15.75">
      <c r="A29" s="4" t="s">
        <v>44</v>
      </c>
      <c r="B29" s="4"/>
      <c r="C29" s="107">
        <f>SUM(C20:C28)</f>
        <v>0</v>
      </c>
      <c r="D29" s="4"/>
      <c r="E29" s="124" t="s">
        <v>45</v>
      </c>
      <c r="F29" s="4"/>
      <c r="G29" s="107">
        <f>SUM(G20:G28)</f>
        <v>0</v>
      </c>
      <c r="H29" s="4"/>
      <c r="I29" s="124" t="s">
        <v>45</v>
      </c>
      <c r="J29" s="4"/>
      <c r="K29" s="107">
        <f>SUM(K20:K28)</f>
        <v>17273</v>
      </c>
      <c r="L29" s="4"/>
      <c r="M29" s="83" t="s">
        <v>20</v>
      </c>
      <c r="N29" s="4"/>
      <c r="O29" s="79">
        <f>SUM(C29:K29)</f>
        <v>17273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0" t="s">
        <v>1</v>
      </c>
    </row>
    <row r="31" spans="1:15" ht="15.75">
      <c r="A31" s="80" t="s">
        <v>46</v>
      </c>
      <c r="B31" s="80"/>
      <c r="C31" s="80"/>
      <c r="D31" s="80"/>
      <c r="E31" s="4"/>
      <c r="F31" s="82"/>
      <c r="G31" s="82"/>
      <c r="H31" s="82"/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4"/>
      <c r="O31" s="79">
        <f>O7+O9+O17+O29</f>
        <v>45133.26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0"/>
    </row>
    <row r="33" spans="1:15" ht="15.75">
      <c r="A33" s="80" t="s">
        <v>47</v>
      </c>
      <c r="B33" s="4"/>
      <c r="C33" s="4"/>
      <c r="D33" s="4" t="s">
        <v>1</v>
      </c>
      <c r="E33" s="85">
        <f>'[2]SHARON'!L4</f>
        <v>386469</v>
      </c>
      <c r="F33" s="83"/>
      <c r="G33" s="84" t="s">
        <v>48</v>
      </c>
      <c r="H33" s="83"/>
      <c r="I33" s="85">
        <f>'[2]SHARON'!L54</f>
        <v>386476</v>
      </c>
      <c r="J33" s="4"/>
      <c r="K33" s="86">
        <f>'[2]SHARON'!Y55</f>
        <v>42133.26</v>
      </c>
      <c r="L33" s="4"/>
      <c r="M33" s="4"/>
      <c r="N33" s="4"/>
      <c r="O33" s="90"/>
    </row>
    <row r="34" spans="1:15" ht="15.75">
      <c r="A34" s="4"/>
      <c r="B34" s="4"/>
      <c r="C34" s="4"/>
      <c r="D34" s="4"/>
      <c r="E34" s="6"/>
      <c r="F34" s="4"/>
      <c r="G34" s="9" t="s">
        <v>48</v>
      </c>
      <c r="H34" s="4"/>
      <c r="I34" s="6"/>
      <c r="J34" s="4"/>
      <c r="K34" s="87"/>
      <c r="L34" s="4"/>
      <c r="M34" s="83" t="s">
        <v>20</v>
      </c>
      <c r="N34" s="4"/>
      <c r="O34" s="79">
        <f>'[2]SHARON'!Y55</f>
        <v>42133.26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0"/>
    </row>
    <row r="36" spans="1:15" ht="15.75">
      <c r="A36" s="80" t="s">
        <v>49</v>
      </c>
      <c r="B36" s="4"/>
      <c r="C36" s="4"/>
      <c r="D36" s="4"/>
      <c r="E36" s="4"/>
      <c r="F36" s="4"/>
      <c r="G36" s="4"/>
      <c r="H36" s="4"/>
      <c r="I36" s="82"/>
      <c r="J36" s="37" t="s">
        <v>1</v>
      </c>
      <c r="K36" s="37" t="s">
        <v>1</v>
      </c>
      <c r="L36" s="37" t="s">
        <v>1</v>
      </c>
      <c r="M36" s="37" t="s">
        <v>1</v>
      </c>
      <c r="N36" s="80" t="s">
        <v>50</v>
      </c>
      <c r="O36" s="79">
        <f>SUM(O31-O34)</f>
        <v>3000</v>
      </c>
    </row>
    <row r="37" spans="1:15" ht="15.75">
      <c r="A37" s="80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/>
      <c r="J37" s="82"/>
      <c r="K37" s="37"/>
      <c r="L37" s="37"/>
      <c r="M37" s="37"/>
      <c r="N37" s="80" t="s">
        <v>52</v>
      </c>
      <c r="O37" s="111">
        <v>3000</v>
      </c>
    </row>
    <row r="38" spans="1:15" ht="15.75">
      <c r="A38" s="80" t="s">
        <v>53</v>
      </c>
      <c r="B38" s="4"/>
      <c r="C38" s="4"/>
      <c r="D38" s="4"/>
      <c r="E38" s="4"/>
      <c r="F38" s="4"/>
      <c r="G38" s="4"/>
      <c r="H38" s="37" t="s">
        <v>1</v>
      </c>
      <c r="I38" s="82"/>
      <c r="J38" s="82"/>
      <c r="K38" s="82"/>
      <c r="L38" s="82"/>
      <c r="M38" s="82"/>
      <c r="N38" s="80" t="s">
        <v>54</v>
      </c>
      <c r="O38" s="91">
        <f>SUM(O36-O37)</f>
        <v>0</v>
      </c>
    </row>
    <row r="39" spans="1:15" ht="15.75">
      <c r="A39" s="80" t="s">
        <v>55</v>
      </c>
      <c r="B39" s="4"/>
      <c r="C39" s="4"/>
      <c r="D39" s="4"/>
      <c r="E39" s="4"/>
      <c r="F39" s="4"/>
      <c r="G39" s="4"/>
      <c r="H39" s="4"/>
      <c r="I39" s="82"/>
      <c r="J39" s="82"/>
      <c r="K39" s="82"/>
      <c r="L39" s="82"/>
      <c r="M39" s="82"/>
      <c r="N39" s="80" t="s">
        <v>56</v>
      </c>
      <c r="O39" s="91"/>
    </row>
    <row r="40" spans="1:15" ht="15.75">
      <c r="A40" s="80" t="s">
        <v>57</v>
      </c>
      <c r="B40" s="4"/>
      <c r="C40" s="4"/>
      <c r="D40" s="4"/>
      <c r="E40" s="4"/>
      <c r="F40" s="4"/>
      <c r="G40" s="4"/>
      <c r="H40" s="37" t="s">
        <v>1</v>
      </c>
      <c r="I40" s="82"/>
      <c r="J40" s="82"/>
      <c r="K40" s="82"/>
      <c r="L40" s="82"/>
      <c r="M40" s="82"/>
      <c r="N40" s="80" t="s">
        <v>58</v>
      </c>
      <c r="O40" s="91">
        <f>SUM(O38-O39)</f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6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06"/>
    </row>
    <row r="43" spans="1:15" ht="15.75">
      <c r="A43" s="80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90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79">
        <f>O34</f>
        <v>42133.26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91">
        <f>O17</f>
        <v>0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1">
        <f>O29</f>
        <v>17273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80" t="s">
        <v>63</v>
      </c>
      <c r="L47" s="4"/>
      <c r="M47" s="4"/>
      <c r="N47" s="4"/>
      <c r="O47" s="91">
        <f>SUM(O44-O45-O46)</f>
        <v>24860.260000000002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80" t="s">
        <v>64</v>
      </c>
      <c r="L48" s="4"/>
      <c r="M48" s="4"/>
      <c r="N48" s="4"/>
      <c r="O48" s="91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80" t="s">
        <v>65</v>
      </c>
      <c r="L49" s="4"/>
      <c r="M49" s="4"/>
      <c r="N49" s="4"/>
      <c r="O49" s="91">
        <f>SUM(O47:O48)</f>
        <v>24860.260000000002</v>
      </c>
    </row>
    <row r="50" spans="1:15" ht="15.75">
      <c r="A50" s="8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90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9">
        <f>O49</f>
        <v>24860.260000000002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91">
        <f>-O9</f>
        <v>-21036.260000000002</v>
      </c>
    </row>
    <row r="53" spans="1:15" ht="15.75">
      <c r="A53" s="4"/>
      <c r="B53" s="80" t="s">
        <v>14</v>
      </c>
      <c r="C53" s="4"/>
      <c r="D53" s="4"/>
      <c r="E53" s="4"/>
      <c r="F53" s="82"/>
      <c r="G53" s="82"/>
      <c r="H53" s="82"/>
      <c r="I53" s="82"/>
      <c r="J53" s="82"/>
      <c r="K53" s="82"/>
      <c r="L53" s="82"/>
      <c r="M53" s="82"/>
      <c r="N53" s="4"/>
      <c r="O53" s="91">
        <f>SUM(O51:O52)</f>
        <v>3824</v>
      </c>
    </row>
    <row r="54" spans="1:15" ht="15.75">
      <c r="A54" s="80" t="s">
        <v>68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2"/>
    </row>
    <row r="55" spans="1:15" ht="15.75">
      <c r="A55" s="80" t="s">
        <v>1</v>
      </c>
      <c r="B55" s="4"/>
      <c r="C55" s="4"/>
      <c r="D55" s="4"/>
      <c r="E55" s="4" t="s">
        <v>1</v>
      </c>
      <c r="F55" s="4"/>
      <c r="G55" s="4"/>
      <c r="H55" s="4"/>
      <c r="I55" s="4"/>
      <c r="J55" s="4"/>
      <c r="K55" s="4"/>
      <c r="L55" s="4"/>
      <c r="M55" s="4"/>
      <c r="N55" s="4"/>
      <c r="O55" s="92"/>
    </row>
    <row r="56" spans="1:15" ht="12.75">
      <c r="A56" s="4" t="s">
        <v>155</v>
      </c>
      <c r="B56" s="4"/>
      <c r="C56" s="4" t="s">
        <v>69</v>
      </c>
      <c r="D56" s="4"/>
      <c r="E56" s="4" t="s">
        <v>155</v>
      </c>
      <c r="F56" s="4"/>
      <c r="G56" s="4" t="s">
        <v>69</v>
      </c>
      <c r="H56" s="4"/>
      <c r="I56" s="4" t="s">
        <v>156</v>
      </c>
      <c r="J56" s="4"/>
      <c r="K56" s="4" t="s">
        <v>69</v>
      </c>
      <c r="L56" s="4"/>
      <c r="M56" s="4" t="s">
        <v>14</v>
      </c>
      <c r="N56" s="4"/>
      <c r="O56" s="58" t="s">
        <v>69</v>
      </c>
    </row>
    <row r="57" spans="1:15" ht="12.75">
      <c r="A57" s="6">
        <v>248</v>
      </c>
      <c r="B57" s="4" t="s">
        <v>1</v>
      </c>
      <c r="C57" s="87">
        <f>'[2]SHARON'!C4</f>
        <v>1845</v>
      </c>
      <c r="D57" s="4"/>
      <c r="E57" s="6">
        <v>258</v>
      </c>
      <c r="F57" s="4"/>
      <c r="G57" s="87">
        <f>'[2]SHARON'!C14</f>
        <v>1930</v>
      </c>
      <c r="H57" s="4"/>
      <c r="I57" s="6" t="str">
        <f>'[2]SHARON'!B24</f>
        <v> </v>
      </c>
      <c r="J57" s="4"/>
      <c r="K57" s="87" t="str">
        <f>'[2]SHARON'!C24</f>
        <v> </v>
      </c>
      <c r="L57" s="4"/>
      <c r="M57" s="6">
        <f>'[2]SHARON'!B34</f>
        <v>0</v>
      </c>
      <c r="N57" s="4"/>
      <c r="O57" s="49">
        <f>'[2]SHARON'!C34</f>
        <v>0</v>
      </c>
    </row>
    <row r="58" spans="1:15" ht="12.75">
      <c r="A58" s="45">
        <f>'[2]SHARON'!B5</f>
        <v>249</v>
      </c>
      <c r="B58" s="4"/>
      <c r="C58" s="107">
        <f>'[2]SHARON'!C5</f>
        <v>1670</v>
      </c>
      <c r="D58" s="4"/>
      <c r="E58" s="45">
        <f>'[2]SHARON'!B15</f>
        <v>259</v>
      </c>
      <c r="F58" s="4"/>
      <c r="G58" s="107">
        <f>'[2]SHARON'!C15</f>
        <v>1910</v>
      </c>
      <c r="H58" s="4"/>
      <c r="I58" s="45" t="str">
        <f>'[2]SHARON'!B25</f>
        <v> </v>
      </c>
      <c r="J58" s="4"/>
      <c r="K58" s="107" t="str">
        <f>'[2]SHARON'!C25</f>
        <v> </v>
      </c>
      <c r="L58" s="4"/>
      <c r="M58" s="45">
        <f>'[2]SHARON'!B35</f>
        <v>0</v>
      </c>
      <c r="N58" s="4"/>
      <c r="O58" s="22">
        <f>'[2]SHARON'!C35</f>
        <v>0</v>
      </c>
    </row>
    <row r="59" spans="1:15" ht="12.75">
      <c r="A59" s="45">
        <f>'[2]SHARON'!B6</f>
        <v>250</v>
      </c>
      <c r="B59" s="4"/>
      <c r="C59" s="107">
        <f>'[2]SHARON'!C6</f>
        <v>1878</v>
      </c>
      <c r="D59" s="4"/>
      <c r="E59" s="45">
        <f>'[2]SHARON'!B16</f>
        <v>260</v>
      </c>
      <c r="F59" s="4"/>
      <c r="G59" s="107">
        <f>'[2]SHARON'!C16</f>
        <v>1245</v>
      </c>
      <c r="H59" s="4"/>
      <c r="I59" s="45">
        <f>'[2]SHARON'!B26</f>
        <v>0</v>
      </c>
      <c r="J59" s="4"/>
      <c r="K59" s="107">
        <f>'[2]SHARON'!C26</f>
        <v>0</v>
      </c>
      <c r="L59" s="4"/>
      <c r="M59" s="45">
        <f>'[2]SHARON'!B36</f>
        <v>0</v>
      </c>
      <c r="N59" s="4"/>
      <c r="O59" s="22">
        <f>'[2]SHARON'!C36</f>
        <v>0</v>
      </c>
    </row>
    <row r="60" spans="1:15" ht="12.75">
      <c r="A60" s="45">
        <f>'[2]SHARON'!B7</f>
        <v>251</v>
      </c>
      <c r="B60" s="4"/>
      <c r="C60" s="107">
        <f>'[2]SHARON'!C7</f>
        <v>1711</v>
      </c>
      <c r="D60" s="4"/>
      <c r="E60" s="45" t="str">
        <f>'[2]SHARON'!B17</f>
        <v> </v>
      </c>
      <c r="F60" s="4"/>
      <c r="G60" s="107" t="str">
        <f>'[2]SHARON'!C17</f>
        <v> </v>
      </c>
      <c r="H60" s="4"/>
      <c r="I60" s="45">
        <f>'[2]SHARON'!B27</f>
        <v>0</v>
      </c>
      <c r="J60" s="4"/>
      <c r="K60" s="107">
        <f>'[2]SHARON'!C27</f>
        <v>0</v>
      </c>
      <c r="L60" s="4"/>
      <c r="M60" s="45">
        <f>'[2]SHARON'!B37</f>
        <v>0</v>
      </c>
      <c r="N60" s="4"/>
      <c r="O60" s="22">
        <f>'[2]SHARON'!C37</f>
        <v>0</v>
      </c>
    </row>
    <row r="61" spans="1:15" ht="12.75">
      <c r="A61" s="45">
        <f>'[2]SHARON'!B8</f>
        <v>252</v>
      </c>
      <c r="B61" s="4"/>
      <c r="C61" s="107">
        <f>'[2]SHARON'!C8</f>
        <v>1765</v>
      </c>
      <c r="D61" s="4"/>
      <c r="E61" s="45" t="str">
        <f>'[2]SHARON'!B18</f>
        <v> </v>
      </c>
      <c r="F61" s="4"/>
      <c r="G61" s="107" t="str">
        <f>'[2]SHARON'!C18</f>
        <v> </v>
      </c>
      <c r="H61" s="4"/>
      <c r="I61" s="45">
        <f>'[2]SHARON'!B28</f>
        <v>0</v>
      </c>
      <c r="J61" s="4"/>
      <c r="K61" s="107">
        <f>'[2]SHARON'!C28</f>
        <v>0</v>
      </c>
      <c r="L61" s="4"/>
      <c r="M61" s="45">
        <f>'[2]SHARON'!B38</f>
        <v>0</v>
      </c>
      <c r="N61" s="4"/>
      <c r="O61" s="22">
        <f>'[2]SHARON'!C38</f>
        <v>0</v>
      </c>
    </row>
    <row r="62" spans="1:15" ht="12.75">
      <c r="A62" s="45">
        <f>'[2]SHARON'!B9</f>
        <v>253</v>
      </c>
      <c r="B62" s="4"/>
      <c r="C62" s="107">
        <f>'[2]SHARON'!C9</f>
        <v>1830</v>
      </c>
      <c r="D62" s="4"/>
      <c r="E62" s="45" t="str">
        <f>'[2]SHARON'!B19</f>
        <v> </v>
      </c>
      <c r="F62" s="4"/>
      <c r="G62" s="107" t="str">
        <f>'[2]SHARON'!C19</f>
        <v> </v>
      </c>
      <c r="H62" s="4"/>
      <c r="I62" s="45">
        <f>'[2]SHARON'!B29</f>
        <v>0</v>
      </c>
      <c r="J62" s="4"/>
      <c r="K62" s="107">
        <f>'[2]SHARON'!C29</f>
        <v>0</v>
      </c>
      <c r="L62" s="4"/>
      <c r="M62" s="45">
        <f>'[2]SHARON'!B39</f>
        <v>0</v>
      </c>
      <c r="N62" s="4"/>
      <c r="O62" s="22">
        <f>'[2]SHARON'!C39</f>
        <v>0</v>
      </c>
    </row>
    <row r="63" spans="1:15" ht="12.75">
      <c r="A63" s="45">
        <f>'[2]SHARON'!B10</f>
        <v>254</v>
      </c>
      <c r="B63" s="4"/>
      <c r="C63" s="107">
        <f>'[2]SHARON'!C10</f>
        <v>1815</v>
      </c>
      <c r="D63" s="4"/>
      <c r="E63" s="45" t="str">
        <f>'[2]SHARON'!B20</f>
        <v> </v>
      </c>
      <c r="F63" s="4"/>
      <c r="G63" s="107" t="str">
        <f>'[2]SHARON'!C20</f>
        <v> </v>
      </c>
      <c r="H63" s="4"/>
      <c r="I63" s="45">
        <f>'[2]SHARON'!B30</f>
        <v>0</v>
      </c>
      <c r="J63" s="4"/>
      <c r="K63" s="107">
        <f>'[2]SHARON'!C30</f>
        <v>0</v>
      </c>
      <c r="L63" s="4"/>
      <c r="M63" s="45">
        <f>'[2]SHARON'!B40</f>
        <v>0</v>
      </c>
      <c r="N63" s="4"/>
      <c r="O63" s="22">
        <f>'[2]SHARON'!C40</f>
        <v>0</v>
      </c>
    </row>
    <row r="64" spans="1:15" ht="12.75">
      <c r="A64" s="45">
        <f>'[2]SHARON'!B11</f>
        <v>255</v>
      </c>
      <c r="B64" s="4"/>
      <c r="C64" s="107">
        <f>'[2]SHARON'!C11</f>
        <v>1935</v>
      </c>
      <c r="D64" s="4"/>
      <c r="E64" s="45" t="str">
        <f>'[2]SHARON'!B21</f>
        <v> </v>
      </c>
      <c r="F64" s="4"/>
      <c r="G64" s="107" t="str">
        <f>'[2]SHARON'!C21</f>
        <v> </v>
      </c>
      <c r="H64" s="4"/>
      <c r="I64" s="45">
        <f>'[2]SHARON'!B31</f>
        <v>0</v>
      </c>
      <c r="J64" s="4"/>
      <c r="K64" s="107">
        <f>'[2]SHARON'!C31</f>
        <v>0</v>
      </c>
      <c r="L64" s="4"/>
      <c r="M64" s="45">
        <f>'[2]SHARON'!B41</f>
        <v>0</v>
      </c>
      <c r="N64" s="4"/>
      <c r="O64" s="22">
        <f>'[2]SHARON'!C41</f>
        <v>0</v>
      </c>
    </row>
    <row r="65" spans="1:15" ht="12.75">
      <c r="A65" s="45">
        <f>'[2]SHARON'!B12</f>
        <v>256</v>
      </c>
      <c r="B65" s="4"/>
      <c r="C65" s="107">
        <f>'[2]SHARON'!C12</f>
        <v>1773</v>
      </c>
      <c r="D65" s="4"/>
      <c r="E65" s="45">
        <f>'[2]SHARON'!B22</f>
        <v>0</v>
      </c>
      <c r="F65" s="4"/>
      <c r="G65" s="107">
        <f>'[2]SHARON'!C22</f>
        <v>0</v>
      </c>
      <c r="H65" s="4"/>
      <c r="I65" s="45">
        <f>'[2]SHARON'!B32</f>
        <v>0</v>
      </c>
      <c r="J65" s="4"/>
      <c r="K65" s="107">
        <f>'[2]SHARON'!C32</f>
        <v>0</v>
      </c>
      <c r="L65" s="4"/>
      <c r="M65" s="45">
        <f>'[2]SHARON'!B42</f>
        <v>0</v>
      </c>
      <c r="N65" s="4"/>
      <c r="O65" s="22">
        <f>'[2]SHARON'!C42</f>
        <v>0</v>
      </c>
    </row>
    <row r="66" spans="1:15" ht="12.75">
      <c r="A66" s="45">
        <f>'[2]SHARON'!B13</f>
        <v>257</v>
      </c>
      <c r="B66" s="4"/>
      <c r="C66" s="107">
        <f>'[2]SHARON'!C13</f>
        <v>1810</v>
      </c>
      <c r="D66" s="4"/>
      <c r="E66" s="45">
        <f>'[2]SHARON'!B23</f>
        <v>0</v>
      </c>
      <c r="F66" s="4"/>
      <c r="G66" s="107">
        <f>'[2]SHARON'!C23</f>
        <v>0</v>
      </c>
      <c r="H66" s="4"/>
      <c r="I66" s="45">
        <f>'[2]SHARON'!B33</f>
        <v>0</v>
      </c>
      <c r="J66" s="4"/>
      <c r="K66" s="107">
        <f>'[2]SHARON'!C33</f>
        <v>0</v>
      </c>
      <c r="L66" s="4"/>
      <c r="M66" s="45">
        <f>'[2]SHARON'!B43</f>
        <v>0</v>
      </c>
      <c r="N66" s="4"/>
      <c r="O66" s="22">
        <f>'[2]SHARON'!C43</f>
        <v>0</v>
      </c>
    </row>
    <row r="67" spans="1:15" ht="12.75">
      <c r="A67" s="4" t="s">
        <v>1</v>
      </c>
      <c r="B67" s="4"/>
      <c r="C67" s="82">
        <f>SUM(C57:C66)</f>
        <v>18032</v>
      </c>
      <c r="D67" s="4"/>
      <c r="E67" s="4" t="s">
        <v>1</v>
      </c>
      <c r="F67" s="4"/>
      <c r="G67" s="82">
        <f>SUM(G57:G66)</f>
        <v>5085</v>
      </c>
      <c r="H67" s="4"/>
      <c r="I67" s="4" t="s">
        <v>1</v>
      </c>
      <c r="J67" s="4"/>
      <c r="K67" s="82">
        <f>SUM(K57:K66)</f>
        <v>0</v>
      </c>
      <c r="L67" s="4"/>
      <c r="M67" s="4"/>
      <c r="N67" s="4"/>
      <c r="O67" s="21">
        <f>SUM(O57:O66)</f>
        <v>0</v>
      </c>
    </row>
    <row r="68" spans="1:15" ht="12.75">
      <c r="A68" s="4" t="s">
        <v>14</v>
      </c>
      <c r="B68" s="4"/>
      <c r="C68" s="95"/>
      <c r="D68" s="4"/>
      <c r="E68" s="4" t="s">
        <v>1</v>
      </c>
      <c r="F68" s="4"/>
      <c r="G68" s="95"/>
      <c r="H68" s="4"/>
      <c r="I68" s="4" t="s">
        <v>1</v>
      </c>
      <c r="J68" s="4"/>
      <c r="K68" s="95"/>
      <c r="L68" s="4"/>
      <c r="M68" s="4"/>
      <c r="N68" s="4"/>
      <c r="O68" s="83"/>
    </row>
    <row r="69" spans="1:15" ht="12.75">
      <c r="A69" s="4"/>
      <c r="B69" s="4"/>
      <c r="C69" s="4"/>
      <c r="D69" s="4"/>
      <c r="E69" s="4"/>
      <c r="F69" s="83" t="s">
        <v>70</v>
      </c>
      <c r="G69" s="4"/>
      <c r="H69" s="4"/>
      <c r="I69" s="4"/>
      <c r="J69" s="4"/>
      <c r="K69" s="85">
        <f>'[2]SHARON'!L54</f>
        <v>386476</v>
      </c>
      <c r="L69" s="4"/>
      <c r="M69" s="4"/>
      <c r="N69" s="4"/>
      <c r="O69" s="83"/>
    </row>
    <row r="70" spans="1:15" ht="15.75">
      <c r="A70" s="4"/>
      <c r="B70" s="4"/>
      <c r="C70" s="4"/>
      <c r="D70" s="4"/>
      <c r="E70" s="4"/>
      <c r="F70" s="80" t="s">
        <v>72</v>
      </c>
      <c r="G70" s="4"/>
      <c r="H70" s="4"/>
      <c r="I70" s="4"/>
      <c r="J70" s="4"/>
      <c r="K70" s="79">
        <f>'[2]SHARON'!C55</f>
        <v>23117</v>
      </c>
      <c r="L70" s="4"/>
      <c r="M70" s="4"/>
      <c r="N70" s="4"/>
      <c r="O70" s="83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83"/>
    </row>
    <row r="72" spans="1:15" ht="12.75">
      <c r="A72" s="4" t="s">
        <v>74</v>
      </c>
      <c r="B72" s="4"/>
      <c r="C72" s="4"/>
      <c r="D72" s="4"/>
      <c r="E72" s="96">
        <f>'[2]SHARON'!C70</f>
        <v>2440</v>
      </c>
      <c r="F72" s="4"/>
      <c r="G72" s="4" t="s">
        <v>1</v>
      </c>
      <c r="H72" s="4"/>
      <c r="I72" s="4" t="s">
        <v>141</v>
      </c>
      <c r="J72" s="4"/>
      <c r="K72" s="4">
        <v>75587661</v>
      </c>
      <c r="L72" s="4"/>
      <c r="M72" s="4"/>
      <c r="N72" s="4"/>
      <c r="O72" s="83"/>
    </row>
    <row r="73" spans="1:15" ht="12.75">
      <c r="A73" s="4" t="s">
        <v>82</v>
      </c>
      <c r="B73" s="4"/>
      <c r="C73" s="4"/>
      <c r="D73" s="4"/>
      <c r="E73" s="97">
        <f>'[2]SHARON'!C69</f>
        <v>0</v>
      </c>
      <c r="F73" s="4"/>
      <c r="G73" s="4" t="s">
        <v>1</v>
      </c>
      <c r="H73" s="4"/>
      <c r="I73" s="4" t="s">
        <v>157</v>
      </c>
      <c r="J73" s="4"/>
      <c r="K73" s="4">
        <v>0</v>
      </c>
      <c r="L73" s="4"/>
      <c r="M73" s="4"/>
      <c r="N73" s="4"/>
      <c r="O73" s="4"/>
    </row>
    <row r="74" spans="1:15" ht="12.75">
      <c r="A74" s="4" t="s">
        <v>84</v>
      </c>
      <c r="B74" s="4"/>
      <c r="C74" s="4"/>
      <c r="D74" s="4"/>
      <c r="E74" s="97">
        <f>'[2]SHARON'!C68</f>
        <v>18596.260000000002</v>
      </c>
      <c r="F74" s="4"/>
      <c r="G74" s="4" t="s">
        <v>1</v>
      </c>
      <c r="H74" s="4"/>
      <c r="I74" s="26" t="s">
        <v>14</v>
      </c>
      <c r="J74" s="4" t="s">
        <v>1</v>
      </c>
      <c r="K74" s="105">
        <v>0</v>
      </c>
      <c r="L74" s="4"/>
      <c r="M74" s="4" t="s">
        <v>1</v>
      </c>
      <c r="N74" s="4"/>
      <c r="O74" s="4"/>
    </row>
    <row r="75" spans="1:15" ht="12.75">
      <c r="A75" s="4" t="s">
        <v>86</v>
      </c>
      <c r="B75" s="4"/>
      <c r="C75" s="4"/>
      <c r="D75" s="4"/>
      <c r="E75" s="97" t="s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 t="s">
        <v>9</v>
      </c>
      <c r="B76" s="4"/>
      <c r="C76" s="4"/>
      <c r="D76" s="4"/>
      <c r="E76" s="97">
        <f>'[2]SHARON'!C66</f>
        <v>21036.260000000002</v>
      </c>
      <c r="F76" s="4" t="s">
        <v>1</v>
      </c>
      <c r="G76" s="82" t="s">
        <v>1</v>
      </c>
      <c r="H76" s="4"/>
      <c r="I76" s="4" t="s">
        <v>14</v>
      </c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26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26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26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:O80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142" t="s">
        <v>3</v>
      </c>
      <c r="D4" s="143"/>
      <c r="E4" s="144">
        <v>39322</v>
      </c>
      <c r="F4" s="143"/>
      <c r="G4" s="145" t="s">
        <v>4</v>
      </c>
      <c r="H4" s="129"/>
      <c r="I4" s="143">
        <v>5</v>
      </c>
      <c r="J4" s="129"/>
      <c r="K4" s="146" t="s">
        <v>5</v>
      </c>
      <c r="L4" s="129"/>
      <c r="M4" s="143" t="s">
        <v>150</v>
      </c>
      <c r="N4" s="4"/>
      <c r="O4" s="4"/>
    </row>
    <row r="5" spans="1:15" ht="15">
      <c r="A5" s="147" t="s">
        <v>7</v>
      </c>
      <c r="B5" s="148"/>
      <c r="C5" s="14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77"/>
      <c r="B6" s="14"/>
      <c r="C6" s="14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78" t="s">
        <v>8</v>
      </c>
      <c r="B7" s="14"/>
      <c r="C7" s="1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79">
        <v>3331.35</v>
      </c>
    </row>
    <row r="8" spans="1:15" ht="15.75">
      <c r="A8" s="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9"/>
    </row>
    <row r="9" spans="1:15" ht="15.75">
      <c r="A9" s="80" t="s">
        <v>9</v>
      </c>
      <c r="B9" s="4"/>
      <c r="C9" s="4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79">
        <v>5130.2</v>
      </c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9"/>
    </row>
    <row r="11" spans="1:15" ht="15.75">
      <c r="A11" s="8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9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9"/>
    </row>
    <row r="13" spans="1:15" ht="15.75">
      <c r="A13" s="80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0"/>
    </row>
    <row r="14" spans="1:15" ht="15.75">
      <c r="A14" s="4" t="s">
        <v>13</v>
      </c>
      <c r="B14" s="4"/>
      <c r="C14" s="19">
        <v>0</v>
      </c>
      <c r="D14" s="4"/>
      <c r="E14" s="4" t="s">
        <v>14</v>
      </c>
      <c r="F14" s="4"/>
      <c r="G14" s="19">
        <v>0</v>
      </c>
      <c r="H14" s="4"/>
      <c r="I14" s="4" t="s">
        <v>15</v>
      </c>
      <c r="J14" s="4"/>
      <c r="K14" s="149">
        <v>0</v>
      </c>
      <c r="L14" s="4"/>
      <c r="M14" s="4"/>
      <c r="N14" s="4"/>
      <c r="O14" s="90"/>
    </row>
    <row r="15" spans="1:15" ht="15.75">
      <c r="A15" s="4" t="s">
        <v>13</v>
      </c>
      <c r="B15" s="4"/>
      <c r="C15" s="19">
        <v>0</v>
      </c>
      <c r="D15" s="4"/>
      <c r="E15" s="4" t="s">
        <v>16</v>
      </c>
      <c r="F15" s="4"/>
      <c r="G15" s="19">
        <v>0</v>
      </c>
      <c r="H15" s="4"/>
      <c r="I15" s="4" t="s">
        <v>15</v>
      </c>
      <c r="J15" s="4"/>
      <c r="K15" s="97">
        <v>0</v>
      </c>
      <c r="L15" s="4"/>
      <c r="M15" s="4"/>
      <c r="N15" s="4"/>
      <c r="O15" s="90"/>
    </row>
    <row r="16" spans="1:15" ht="15.75">
      <c r="A16" s="4" t="s">
        <v>17</v>
      </c>
      <c r="B16" s="4"/>
      <c r="C16" s="19">
        <v>0</v>
      </c>
      <c r="D16" s="4"/>
      <c r="E16" s="4" t="s">
        <v>18</v>
      </c>
      <c r="F16" s="4"/>
      <c r="G16" s="19">
        <v>0</v>
      </c>
      <c r="H16" s="4"/>
      <c r="I16" s="4" t="s">
        <v>15</v>
      </c>
      <c r="J16" s="4"/>
      <c r="K16" s="97">
        <v>0</v>
      </c>
      <c r="L16" s="4"/>
      <c r="M16" s="4"/>
      <c r="N16" s="4"/>
      <c r="O16" s="90"/>
    </row>
    <row r="17" spans="1:15" ht="15.75">
      <c r="A17" s="4" t="s">
        <v>14</v>
      </c>
      <c r="B17" s="4"/>
      <c r="C17" s="19">
        <v>0</v>
      </c>
      <c r="D17" s="4"/>
      <c r="E17" s="23" t="s">
        <v>19</v>
      </c>
      <c r="F17" s="4"/>
      <c r="G17" s="19">
        <v>0</v>
      </c>
      <c r="H17" s="4"/>
      <c r="I17" s="23" t="s">
        <v>77</v>
      </c>
      <c r="J17" s="4"/>
      <c r="K17" s="97">
        <v>0</v>
      </c>
      <c r="L17" s="4"/>
      <c r="M17" s="83" t="s">
        <v>20</v>
      </c>
      <c r="N17" s="4" t="s">
        <v>1</v>
      </c>
      <c r="O17" s="79"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6"/>
      <c r="L18" s="4"/>
      <c r="M18" s="4"/>
      <c r="N18" s="4"/>
      <c r="O18" s="90"/>
    </row>
    <row r="19" spans="1:15" ht="15.75">
      <c r="A19" s="80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26"/>
      <c r="L19" s="4"/>
      <c r="M19" s="4"/>
      <c r="N19" s="4"/>
      <c r="O19" s="90"/>
    </row>
    <row r="20" spans="1:15" ht="15.75">
      <c r="A20" s="125" t="s">
        <v>22</v>
      </c>
      <c r="B20" s="4"/>
      <c r="C20" s="19">
        <v>2496</v>
      </c>
      <c r="D20" s="4"/>
      <c r="E20" s="124" t="s">
        <v>23</v>
      </c>
      <c r="F20" s="4"/>
      <c r="G20" s="19">
        <v>0</v>
      </c>
      <c r="H20" s="4"/>
      <c r="I20" s="124" t="s">
        <v>24</v>
      </c>
      <c r="J20" s="4"/>
      <c r="K20" s="97">
        <v>0</v>
      </c>
      <c r="L20" s="4"/>
      <c r="M20" s="4"/>
      <c r="N20" s="4"/>
      <c r="O20" s="90"/>
    </row>
    <row r="21" spans="1:15" ht="15.75">
      <c r="A21" s="124"/>
      <c r="B21" s="4"/>
      <c r="C21" s="19">
        <v>0</v>
      </c>
      <c r="D21" s="4"/>
      <c r="E21" s="124" t="s">
        <v>25</v>
      </c>
      <c r="F21" s="4"/>
      <c r="G21" s="19">
        <v>0</v>
      </c>
      <c r="H21" s="4"/>
      <c r="I21" s="124" t="s">
        <v>26</v>
      </c>
      <c r="J21" s="4"/>
      <c r="K21" s="97">
        <v>0</v>
      </c>
      <c r="L21" s="4"/>
      <c r="M21" s="4"/>
      <c r="N21" s="4"/>
      <c r="O21" s="90"/>
    </row>
    <row r="22" spans="1:15" ht="15.75">
      <c r="A22" s="124"/>
      <c r="B22" s="4"/>
      <c r="C22" s="19"/>
      <c r="D22" s="4"/>
      <c r="E22" s="124" t="s">
        <v>28</v>
      </c>
      <c r="F22" s="4"/>
      <c r="G22" s="19">
        <v>0</v>
      </c>
      <c r="H22" s="4"/>
      <c r="I22" s="126" t="s">
        <v>29</v>
      </c>
      <c r="J22" s="4"/>
      <c r="K22" s="97">
        <v>0</v>
      </c>
      <c r="L22" s="4"/>
      <c r="M22" s="4"/>
      <c r="N22" s="4"/>
      <c r="O22" s="90"/>
    </row>
    <row r="23" spans="1:15" ht="15.75">
      <c r="A23" s="124" t="s">
        <v>14</v>
      </c>
      <c r="B23" s="4"/>
      <c r="C23" s="19"/>
      <c r="D23" s="4"/>
      <c r="E23" s="124" t="s">
        <v>30</v>
      </c>
      <c r="F23" s="4"/>
      <c r="G23" s="19">
        <v>0</v>
      </c>
      <c r="H23" s="4"/>
      <c r="I23" s="126" t="s">
        <v>31</v>
      </c>
      <c r="J23" s="4"/>
      <c r="K23" s="97">
        <v>0</v>
      </c>
      <c r="L23" s="4"/>
      <c r="M23" s="4"/>
      <c r="N23" s="4"/>
      <c r="O23" s="90"/>
    </row>
    <row r="24" spans="1:15" ht="15.75">
      <c r="A24" s="150" t="s">
        <v>32</v>
      </c>
      <c r="B24" s="4"/>
      <c r="C24" s="19">
        <v>0</v>
      </c>
      <c r="D24" s="4"/>
      <c r="E24" s="124" t="s">
        <v>33</v>
      </c>
      <c r="F24" s="4"/>
      <c r="G24" s="19">
        <v>708.21</v>
      </c>
      <c r="H24" s="4"/>
      <c r="I24" s="126" t="s">
        <v>143</v>
      </c>
      <c r="J24" s="4"/>
      <c r="K24" s="97">
        <v>0</v>
      </c>
      <c r="L24" s="4"/>
      <c r="M24" s="4"/>
      <c r="N24" s="4"/>
      <c r="O24" s="90"/>
    </row>
    <row r="25" spans="1:15" ht="15.75">
      <c r="A25" s="150"/>
      <c r="B25" s="4"/>
      <c r="C25" s="19"/>
      <c r="D25" s="4"/>
      <c r="E25" s="124" t="s">
        <v>36</v>
      </c>
      <c r="F25" s="4"/>
      <c r="G25" s="19">
        <v>0</v>
      </c>
      <c r="H25" s="4"/>
      <c r="I25" s="126" t="s">
        <v>37</v>
      </c>
      <c r="J25" s="4"/>
      <c r="K25" s="97">
        <v>0</v>
      </c>
      <c r="L25" s="4"/>
      <c r="M25" s="4"/>
      <c r="N25" s="4"/>
      <c r="O25" s="90"/>
    </row>
    <row r="26" spans="1:15" ht="15.75">
      <c r="A26" s="150"/>
      <c r="B26" s="4"/>
      <c r="C26" s="19"/>
      <c r="D26" s="4"/>
      <c r="E26" s="124" t="s">
        <v>38</v>
      </c>
      <c r="F26" s="4"/>
      <c r="G26" s="19">
        <v>0</v>
      </c>
      <c r="H26" s="4"/>
      <c r="I26" s="126" t="s">
        <v>39</v>
      </c>
      <c r="J26" s="4"/>
      <c r="K26" s="97">
        <v>0</v>
      </c>
      <c r="L26" s="4"/>
      <c r="M26" s="4"/>
      <c r="N26" s="4"/>
      <c r="O26" s="90"/>
    </row>
    <row r="27" spans="1:15" ht="15.75">
      <c r="A27" s="150"/>
      <c r="B27" s="4"/>
      <c r="C27" s="19"/>
      <c r="D27" s="4"/>
      <c r="E27" s="124" t="s">
        <v>40</v>
      </c>
      <c r="F27" s="4"/>
      <c r="G27" s="19">
        <v>0</v>
      </c>
      <c r="H27" s="4"/>
      <c r="I27" s="126" t="s">
        <v>144</v>
      </c>
      <c r="J27" s="4"/>
      <c r="K27" s="97">
        <v>0</v>
      </c>
      <c r="L27" s="4"/>
      <c r="M27" s="4"/>
      <c r="N27" s="4"/>
      <c r="O27" s="90"/>
    </row>
    <row r="28" spans="1:15" ht="15.75">
      <c r="A28" s="150"/>
      <c r="B28" s="4"/>
      <c r="C28" s="19"/>
      <c r="D28" s="4"/>
      <c r="E28" s="124" t="s">
        <v>42</v>
      </c>
      <c r="F28" s="4"/>
      <c r="G28" s="19">
        <v>70</v>
      </c>
      <c r="H28" s="4"/>
      <c r="I28" s="126" t="s">
        <v>145</v>
      </c>
      <c r="J28" s="4"/>
      <c r="K28" s="97">
        <v>0</v>
      </c>
      <c r="L28" s="4"/>
      <c r="M28" s="4"/>
      <c r="N28" s="4"/>
      <c r="O28" s="90"/>
    </row>
    <row r="29" spans="1:15" ht="15.75">
      <c r="A29" s="150"/>
      <c r="B29" s="4"/>
      <c r="C29" s="19"/>
      <c r="D29" s="4"/>
      <c r="E29" s="124"/>
      <c r="F29" s="4"/>
      <c r="G29" s="19"/>
      <c r="H29" s="4"/>
      <c r="I29" s="126" t="s">
        <v>151</v>
      </c>
      <c r="J29" s="4"/>
      <c r="K29" s="97">
        <v>0</v>
      </c>
      <c r="L29" s="4"/>
      <c r="M29" s="4"/>
      <c r="N29" s="4"/>
      <c r="O29" s="90"/>
    </row>
    <row r="30" spans="1:15" ht="15.75">
      <c r="A30" s="129" t="s">
        <v>44</v>
      </c>
      <c r="B30" s="129"/>
      <c r="C30" s="151">
        <v>2496</v>
      </c>
      <c r="D30" s="4"/>
      <c r="E30" s="124" t="s">
        <v>45</v>
      </c>
      <c r="F30" s="4"/>
      <c r="G30" s="87">
        <v>778.21</v>
      </c>
      <c r="H30" s="4"/>
      <c r="I30" s="124" t="s">
        <v>45</v>
      </c>
      <c r="J30" s="4"/>
      <c r="K30" s="87">
        <v>0</v>
      </c>
      <c r="L30" s="4"/>
      <c r="M30" s="128" t="s">
        <v>20</v>
      </c>
      <c r="N30" s="129" t="s">
        <v>1</v>
      </c>
      <c r="O30" s="130">
        <v>3274.21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 t="s">
        <v>1</v>
      </c>
      <c r="O31" s="90" t="s">
        <v>1</v>
      </c>
    </row>
    <row r="32" spans="1:15" ht="15.75">
      <c r="A32" s="80" t="s">
        <v>46</v>
      </c>
      <c r="B32" s="80"/>
      <c r="C32" s="80"/>
      <c r="D32" s="80"/>
      <c r="E32" s="4"/>
      <c r="F32" s="82"/>
      <c r="G32" s="82"/>
      <c r="H32" s="82"/>
      <c r="I32" s="82"/>
      <c r="J32" s="82"/>
      <c r="K32" s="82"/>
      <c r="L32" s="82"/>
      <c r="M32" s="82"/>
      <c r="N32" s="4"/>
      <c r="O32" s="79">
        <v>11735.759999999998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0"/>
    </row>
    <row r="34" spans="1:15" ht="15.75">
      <c r="A34" s="80" t="s">
        <v>47</v>
      </c>
      <c r="B34" s="4"/>
      <c r="C34" s="4"/>
      <c r="D34" s="4">
        <v>386183</v>
      </c>
      <c r="E34" s="85">
        <v>386183</v>
      </c>
      <c r="F34" s="83"/>
      <c r="G34" s="84" t="s">
        <v>48</v>
      </c>
      <c r="H34" s="83">
        <v>248600</v>
      </c>
      <c r="I34" s="85">
        <v>386184</v>
      </c>
      <c r="J34" s="4"/>
      <c r="K34" s="86">
        <v>8735.76</v>
      </c>
      <c r="L34" s="4"/>
      <c r="M34" s="4"/>
      <c r="N34" s="4"/>
      <c r="O34" s="90"/>
    </row>
    <row r="35" spans="1:15" ht="15.75">
      <c r="A35" s="4"/>
      <c r="B35" s="4"/>
      <c r="C35" s="4"/>
      <c r="D35" s="4"/>
      <c r="E35" s="6" t="s">
        <v>1</v>
      </c>
      <c r="F35" s="4"/>
      <c r="G35" s="9" t="s">
        <v>48</v>
      </c>
      <c r="H35" s="4"/>
      <c r="I35" s="6" t="s">
        <v>1</v>
      </c>
      <c r="J35" s="4"/>
      <c r="K35" s="87"/>
      <c r="L35" s="4"/>
      <c r="M35" s="83" t="s">
        <v>20</v>
      </c>
      <c r="N35" s="4" t="s">
        <v>1</v>
      </c>
      <c r="O35" s="79">
        <v>8735.76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0"/>
    </row>
    <row r="37" spans="1:15" ht="15.75">
      <c r="A37" s="80" t="s">
        <v>49</v>
      </c>
      <c r="B37" s="4"/>
      <c r="C37" s="4"/>
      <c r="D37" s="4"/>
      <c r="E37" s="4"/>
      <c r="F37" s="4"/>
      <c r="G37" s="4"/>
      <c r="H37" s="4"/>
      <c r="I37" s="82"/>
      <c r="J37" s="82"/>
      <c r="K37" s="82"/>
      <c r="L37" s="82"/>
      <c r="M37" s="82"/>
      <c r="N37" s="80" t="s">
        <v>50</v>
      </c>
      <c r="O37" s="79">
        <v>2999.999999999998</v>
      </c>
    </row>
    <row r="38" spans="1:15" ht="15.75">
      <c r="A38" s="80" t="s">
        <v>51</v>
      </c>
      <c r="B38" s="4"/>
      <c r="C38" s="4"/>
      <c r="D38" s="4"/>
      <c r="E38" s="4"/>
      <c r="F38" s="37" t="s">
        <v>1</v>
      </c>
      <c r="G38" s="37" t="s">
        <v>1</v>
      </c>
      <c r="H38" s="37" t="s">
        <v>1</v>
      </c>
      <c r="I38" s="37" t="s">
        <v>1</v>
      </c>
      <c r="J38" s="82"/>
      <c r="K38" s="82"/>
      <c r="L38" s="82"/>
      <c r="M38" s="82"/>
      <c r="N38" s="80" t="s">
        <v>52</v>
      </c>
      <c r="O38" s="88">
        <v>3000</v>
      </c>
    </row>
    <row r="39" spans="1:15" ht="15.75">
      <c r="A39" s="80" t="s">
        <v>53</v>
      </c>
      <c r="B39" s="4"/>
      <c r="C39" s="4"/>
      <c r="D39" s="4"/>
      <c r="E39" s="4"/>
      <c r="F39" s="4"/>
      <c r="G39" s="4"/>
      <c r="H39" s="37" t="s">
        <v>1</v>
      </c>
      <c r="I39" s="37" t="s">
        <v>1</v>
      </c>
      <c r="J39" s="82"/>
      <c r="K39" s="82"/>
      <c r="L39" s="82"/>
      <c r="M39" s="82"/>
      <c r="N39" s="80" t="s">
        <v>54</v>
      </c>
      <c r="O39" s="79">
        <v>-1.8189894035458565E-12</v>
      </c>
    </row>
    <row r="40" spans="1:15" ht="15.75">
      <c r="A40" s="80" t="s">
        <v>55</v>
      </c>
      <c r="B40" s="4"/>
      <c r="C40" s="4"/>
      <c r="D40" s="4"/>
      <c r="E40" s="4"/>
      <c r="F40" s="4"/>
      <c r="G40" s="4"/>
      <c r="H40" s="4"/>
      <c r="I40" s="37" t="s">
        <v>1</v>
      </c>
      <c r="J40" s="82"/>
      <c r="K40" s="82"/>
      <c r="L40" s="82"/>
      <c r="M40" s="82"/>
      <c r="N40" s="80" t="s">
        <v>56</v>
      </c>
      <c r="O40" s="79"/>
    </row>
    <row r="41" spans="1:15" ht="15.75">
      <c r="A41" s="80" t="s">
        <v>57</v>
      </c>
      <c r="B41" s="4"/>
      <c r="C41" s="4"/>
      <c r="D41" s="4"/>
      <c r="E41" s="4"/>
      <c r="F41" s="4"/>
      <c r="G41" s="4"/>
      <c r="H41" s="37" t="s">
        <v>1</v>
      </c>
      <c r="I41" s="37" t="s">
        <v>1</v>
      </c>
      <c r="J41" s="82"/>
      <c r="K41" s="82"/>
      <c r="L41" s="82"/>
      <c r="M41" s="82"/>
      <c r="N41" s="80" t="s">
        <v>58</v>
      </c>
      <c r="O41" s="79">
        <v>-1.8189894035458565E-12</v>
      </c>
    </row>
    <row r="42" spans="1:15" ht="16.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9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90"/>
    </row>
    <row r="44" spans="1:15" ht="15.75">
      <c r="A44" s="80" t="s">
        <v>59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90"/>
    </row>
    <row r="45" spans="1:15" ht="15.75">
      <c r="A45" s="4"/>
      <c r="B45" s="4" t="s">
        <v>60</v>
      </c>
      <c r="C45" s="4"/>
      <c r="D45" s="4" t="s">
        <v>1</v>
      </c>
      <c r="E45" s="4" t="s">
        <v>1</v>
      </c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79">
        <v>8735.76</v>
      </c>
    </row>
    <row r="46" spans="1:15" ht="15.75">
      <c r="A46" s="4"/>
      <c r="B46" s="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91">
        <v>0</v>
      </c>
    </row>
    <row r="47" spans="1:15" ht="15.75">
      <c r="A47" s="4"/>
      <c r="B47" s="4" t="s">
        <v>62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91">
        <v>3274.21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80" t="s">
        <v>63</v>
      </c>
      <c r="L48" s="4"/>
      <c r="M48" s="4"/>
      <c r="N48" s="4" t="s">
        <v>1</v>
      </c>
      <c r="O48" s="91">
        <v>5461.55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80" t="s">
        <v>64</v>
      </c>
      <c r="L49" s="4"/>
      <c r="M49" s="4"/>
      <c r="N49" s="4" t="s">
        <v>1</v>
      </c>
      <c r="O49" s="79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80" t="s">
        <v>65</v>
      </c>
      <c r="L50" s="4"/>
      <c r="M50" s="4"/>
      <c r="N50" s="4" t="s">
        <v>1</v>
      </c>
      <c r="O50" s="79">
        <v>5461.55</v>
      </c>
    </row>
    <row r="51" spans="1:15" ht="15.75">
      <c r="A51" s="80" t="s">
        <v>66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90"/>
    </row>
    <row r="52" spans="1:15" ht="15.75">
      <c r="A52" s="4"/>
      <c r="B52" s="4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130">
        <v>5461.55</v>
      </c>
    </row>
    <row r="53" spans="1:15" ht="15.75">
      <c r="A53" s="4"/>
      <c r="B53" s="4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132">
        <v>-5130.2</v>
      </c>
    </row>
    <row r="54" spans="1:15" ht="15.75">
      <c r="A54" s="4"/>
      <c r="B54" s="80" t="s">
        <v>14</v>
      </c>
      <c r="C54" s="4"/>
      <c r="D54" s="4"/>
      <c r="E54" s="4"/>
      <c r="F54" s="82"/>
      <c r="G54" s="82"/>
      <c r="H54" s="82"/>
      <c r="I54" s="82"/>
      <c r="J54" s="82"/>
      <c r="K54" s="82"/>
      <c r="L54" s="82"/>
      <c r="M54" s="82"/>
      <c r="N54" s="4" t="s">
        <v>1</v>
      </c>
      <c r="O54" s="132">
        <v>331.35000000000036</v>
      </c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2"/>
    </row>
    <row r="56" spans="1:15" ht="15.75">
      <c r="A56" s="80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92"/>
    </row>
    <row r="57" spans="1:15" ht="12.75">
      <c r="A57" s="4" t="s">
        <v>14</v>
      </c>
      <c r="B57" s="4"/>
      <c r="C57" s="4" t="s">
        <v>69</v>
      </c>
      <c r="D57" s="4"/>
      <c r="E57" s="4" t="s">
        <v>14</v>
      </c>
      <c r="F57" s="4"/>
      <c r="G57" s="4" t="s">
        <v>69</v>
      </c>
      <c r="H57" s="4"/>
      <c r="I57" s="4" t="s">
        <v>14</v>
      </c>
      <c r="J57" s="4"/>
      <c r="K57" s="4" t="s">
        <v>69</v>
      </c>
      <c r="L57" s="4"/>
      <c r="M57" s="4" t="s">
        <v>14</v>
      </c>
      <c r="N57" s="4"/>
      <c r="O57" s="58" t="s">
        <v>69</v>
      </c>
    </row>
    <row r="58" spans="1:15" ht="12.75">
      <c r="A58" s="6">
        <v>261</v>
      </c>
      <c r="B58" s="4" t="s">
        <v>1</v>
      </c>
      <c r="C58" s="87">
        <v>1049.76</v>
      </c>
      <c r="D58" s="4"/>
      <c r="E58" s="6" t="s">
        <v>1</v>
      </c>
      <c r="F58" s="4"/>
      <c r="G58" s="87" t="s">
        <v>1</v>
      </c>
      <c r="H58" s="4"/>
      <c r="I58" s="6" t="s">
        <v>1</v>
      </c>
      <c r="J58" s="4"/>
      <c r="K58" s="87" t="s">
        <v>1</v>
      </c>
      <c r="L58" s="4"/>
      <c r="M58" s="6">
        <v>0</v>
      </c>
      <c r="N58" s="4"/>
      <c r="O58" s="49">
        <v>0</v>
      </c>
    </row>
    <row r="59" spans="1:15" ht="12.75">
      <c r="A59" s="45" t="s">
        <v>1</v>
      </c>
      <c r="B59" s="4"/>
      <c r="C59" s="87" t="s">
        <v>1</v>
      </c>
      <c r="D59" s="4"/>
      <c r="E59" s="6" t="s">
        <v>1</v>
      </c>
      <c r="F59" s="4"/>
      <c r="G59" s="87" t="s">
        <v>1</v>
      </c>
      <c r="H59" s="4"/>
      <c r="I59" s="6" t="s">
        <v>1</v>
      </c>
      <c r="J59" s="4"/>
      <c r="K59" s="87" t="s">
        <v>1</v>
      </c>
      <c r="L59" s="4"/>
      <c r="M59" s="6">
        <v>0</v>
      </c>
      <c r="N59" s="4"/>
      <c r="O59" s="49">
        <v>0</v>
      </c>
    </row>
    <row r="60" spans="1:15" ht="12.75">
      <c r="A60" s="45" t="s">
        <v>1</v>
      </c>
      <c r="B60" s="4"/>
      <c r="C60" s="87" t="s">
        <v>1</v>
      </c>
      <c r="D60" s="4"/>
      <c r="E60" s="6" t="s">
        <v>1</v>
      </c>
      <c r="F60" s="4"/>
      <c r="G60" s="87" t="s">
        <v>1</v>
      </c>
      <c r="H60" s="4"/>
      <c r="I60" s="6">
        <v>0</v>
      </c>
      <c r="J60" s="4"/>
      <c r="K60" s="87">
        <v>0</v>
      </c>
      <c r="L60" s="4"/>
      <c r="M60" s="6">
        <v>0</v>
      </c>
      <c r="N60" s="4"/>
      <c r="O60" s="49">
        <v>0</v>
      </c>
    </row>
    <row r="61" spans="1:15" ht="12.75">
      <c r="A61" s="45" t="s">
        <v>1</v>
      </c>
      <c r="B61" s="4"/>
      <c r="C61" s="87" t="s">
        <v>1</v>
      </c>
      <c r="D61" s="4"/>
      <c r="E61" s="6" t="s">
        <v>1</v>
      </c>
      <c r="F61" s="4"/>
      <c r="G61" s="87" t="s">
        <v>1</v>
      </c>
      <c r="H61" s="4"/>
      <c r="I61" s="6">
        <v>0</v>
      </c>
      <c r="J61" s="4"/>
      <c r="K61" s="87">
        <v>0</v>
      </c>
      <c r="L61" s="4"/>
      <c r="M61" s="6">
        <v>0</v>
      </c>
      <c r="N61" s="4"/>
      <c r="O61" s="49">
        <v>0</v>
      </c>
    </row>
    <row r="62" spans="1:15" ht="12.75">
      <c r="A62" s="45" t="s">
        <v>1</v>
      </c>
      <c r="B62" s="4"/>
      <c r="C62" s="87" t="s">
        <v>1</v>
      </c>
      <c r="D62" s="4"/>
      <c r="E62" s="6">
        <v>0</v>
      </c>
      <c r="F62" s="4"/>
      <c r="G62" s="87" t="s">
        <v>1</v>
      </c>
      <c r="H62" s="4"/>
      <c r="I62" s="6">
        <v>0</v>
      </c>
      <c r="J62" s="4"/>
      <c r="K62" s="87">
        <v>0</v>
      </c>
      <c r="L62" s="4"/>
      <c r="M62" s="6">
        <v>0</v>
      </c>
      <c r="N62" s="4"/>
      <c r="O62" s="49">
        <v>0</v>
      </c>
    </row>
    <row r="63" spans="1:15" ht="12.75">
      <c r="A63" s="45" t="s">
        <v>152</v>
      </c>
      <c r="B63" s="4"/>
      <c r="C63" s="87">
        <v>7511</v>
      </c>
      <c r="D63" s="4"/>
      <c r="E63" s="6">
        <v>0</v>
      </c>
      <c r="F63" s="4"/>
      <c r="G63" s="87">
        <v>0</v>
      </c>
      <c r="H63" s="4"/>
      <c r="I63" s="6">
        <v>0</v>
      </c>
      <c r="J63" s="4"/>
      <c r="K63" s="87">
        <v>0</v>
      </c>
      <c r="L63" s="4"/>
      <c r="M63" s="6">
        <v>0</v>
      </c>
      <c r="N63" s="4"/>
      <c r="O63" s="49">
        <v>0</v>
      </c>
    </row>
    <row r="64" spans="1:15" ht="12.75">
      <c r="A64" s="45" t="s">
        <v>1</v>
      </c>
      <c r="B64" s="4"/>
      <c r="C64" s="87" t="s">
        <v>1</v>
      </c>
      <c r="D64" s="4"/>
      <c r="E64" s="6">
        <v>0</v>
      </c>
      <c r="F64" s="4"/>
      <c r="G64" s="87">
        <v>0</v>
      </c>
      <c r="H64" s="4"/>
      <c r="I64" s="6">
        <v>0</v>
      </c>
      <c r="J64" s="4"/>
      <c r="K64" s="87">
        <v>0</v>
      </c>
      <c r="L64" s="4"/>
      <c r="M64" s="6">
        <v>0</v>
      </c>
      <c r="N64" s="4"/>
      <c r="O64" s="49">
        <v>0</v>
      </c>
    </row>
    <row r="65" spans="1:15" ht="12.75">
      <c r="A65" s="45" t="s">
        <v>1</v>
      </c>
      <c r="B65" s="4"/>
      <c r="C65" s="87" t="s">
        <v>1</v>
      </c>
      <c r="D65" s="4"/>
      <c r="E65" s="6">
        <v>0</v>
      </c>
      <c r="F65" s="4"/>
      <c r="G65" s="87">
        <v>0</v>
      </c>
      <c r="H65" s="4"/>
      <c r="I65" s="6">
        <v>0</v>
      </c>
      <c r="J65" s="4"/>
      <c r="K65" s="87">
        <v>0</v>
      </c>
      <c r="L65" s="4"/>
      <c r="M65" s="6">
        <v>0</v>
      </c>
      <c r="N65" s="4"/>
      <c r="O65" s="49">
        <v>0</v>
      </c>
    </row>
    <row r="66" spans="1:15" ht="12.75">
      <c r="A66" s="45" t="s">
        <v>1</v>
      </c>
      <c r="B66" s="4"/>
      <c r="C66" s="87" t="s">
        <v>1</v>
      </c>
      <c r="D66" s="4"/>
      <c r="E66" s="6">
        <v>0</v>
      </c>
      <c r="F66" s="4"/>
      <c r="G66" s="87">
        <v>0</v>
      </c>
      <c r="H66" s="4"/>
      <c r="I66" s="6">
        <v>0</v>
      </c>
      <c r="J66" s="4"/>
      <c r="K66" s="87">
        <v>0</v>
      </c>
      <c r="L66" s="4"/>
      <c r="M66" s="6">
        <v>0</v>
      </c>
      <c r="N66" s="4"/>
      <c r="O66" s="49">
        <v>0</v>
      </c>
    </row>
    <row r="67" spans="1:15" ht="12.75">
      <c r="A67" s="45" t="s">
        <v>1</v>
      </c>
      <c r="B67" s="4"/>
      <c r="C67" s="87" t="s">
        <v>1</v>
      </c>
      <c r="D67" s="4"/>
      <c r="E67" s="6">
        <v>0</v>
      </c>
      <c r="F67" s="4"/>
      <c r="G67" s="87">
        <v>0</v>
      </c>
      <c r="H67" s="4"/>
      <c r="I67" s="6">
        <v>0</v>
      </c>
      <c r="J67" s="4"/>
      <c r="K67" s="87">
        <v>0</v>
      </c>
      <c r="L67" s="4"/>
      <c r="M67" s="6">
        <v>0</v>
      </c>
      <c r="N67" s="4"/>
      <c r="O67" s="49">
        <v>0</v>
      </c>
    </row>
    <row r="68" spans="1:15" ht="12.75">
      <c r="A68" s="4" t="s">
        <v>147</v>
      </c>
      <c r="B68" s="4"/>
      <c r="C68" s="152">
        <v>8560.76</v>
      </c>
      <c r="D68" s="4"/>
      <c r="E68" s="4"/>
      <c r="F68" s="4"/>
      <c r="G68" s="152">
        <v>0</v>
      </c>
      <c r="H68" s="4"/>
      <c r="I68" s="4"/>
      <c r="J68" s="4"/>
      <c r="K68" s="152">
        <v>0</v>
      </c>
      <c r="L68" s="4"/>
      <c r="M68" s="4"/>
      <c r="N68" s="4"/>
      <c r="O68" s="153">
        <v>0</v>
      </c>
    </row>
    <row r="69" spans="1:15" ht="12.75">
      <c r="A69" s="4"/>
      <c r="B69" s="4"/>
      <c r="C69" s="95"/>
      <c r="D69" s="4"/>
      <c r="E69" s="4"/>
      <c r="F69" s="4"/>
      <c r="G69" s="95"/>
      <c r="H69" s="4"/>
      <c r="I69" s="4"/>
      <c r="J69" s="4"/>
      <c r="K69" s="95"/>
      <c r="L69" s="4"/>
      <c r="M69" s="4"/>
      <c r="N69" s="4"/>
      <c r="O69" s="83"/>
    </row>
    <row r="70" spans="1:15" ht="12.75">
      <c r="A70" s="4"/>
      <c r="B70" s="4"/>
      <c r="C70" s="4"/>
      <c r="D70" s="4"/>
      <c r="E70" s="4"/>
      <c r="F70" s="128" t="s">
        <v>70</v>
      </c>
      <c r="G70" s="129"/>
      <c r="H70" s="129"/>
      <c r="I70" s="129"/>
      <c r="J70" s="129"/>
      <c r="K70" s="154">
        <v>386184</v>
      </c>
      <c r="L70" s="4"/>
      <c r="M70" s="4"/>
      <c r="N70" s="4"/>
      <c r="O70" s="83"/>
    </row>
    <row r="71" spans="1:15" ht="15.75">
      <c r="A71" s="4"/>
      <c r="B71" s="4"/>
      <c r="C71" s="4"/>
      <c r="D71" s="4"/>
      <c r="E71" s="4"/>
      <c r="F71" s="138" t="s">
        <v>72</v>
      </c>
      <c r="G71" s="129"/>
      <c r="H71" s="129"/>
      <c r="I71" s="129"/>
      <c r="J71" s="129" t="s">
        <v>73</v>
      </c>
      <c r="K71" s="130">
        <v>8560.76</v>
      </c>
      <c r="L71" s="4"/>
      <c r="M71" s="4"/>
      <c r="N71" s="4"/>
      <c r="O71" s="83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83"/>
    </row>
    <row r="73" spans="1:15" ht="12.75">
      <c r="A73" s="4" t="s">
        <v>74</v>
      </c>
      <c r="B73" s="4"/>
      <c r="C73" s="4"/>
      <c r="D73" s="4"/>
      <c r="E73" s="96">
        <v>5060.2</v>
      </c>
      <c r="F73" s="4"/>
      <c r="G73" s="121" t="s">
        <v>153</v>
      </c>
      <c r="H73" s="129"/>
      <c r="I73" s="120">
        <v>75587654</v>
      </c>
      <c r="J73" s="4"/>
      <c r="K73" s="4"/>
      <c r="L73" s="4"/>
      <c r="M73" s="4"/>
      <c r="N73" s="4"/>
      <c r="O73" s="83"/>
    </row>
    <row r="74" spans="1:15" ht="12.75">
      <c r="A74" s="4" t="s">
        <v>82</v>
      </c>
      <c r="B74" s="4"/>
      <c r="C74" s="4"/>
      <c r="D74" s="4"/>
      <c r="E74" s="97">
        <v>-60</v>
      </c>
      <c r="F74" s="4"/>
      <c r="G74" s="121" t="s">
        <v>83</v>
      </c>
      <c r="H74" s="129"/>
      <c r="I74" s="129">
        <v>959</v>
      </c>
      <c r="J74" s="4"/>
      <c r="K74" s="4"/>
      <c r="L74" s="4"/>
      <c r="M74" s="4"/>
      <c r="N74" s="4"/>
      <c r="O74" s="4"/>
    </row>
    <row r="75" spans="1:15" ht="12.75">
      <c r="A75" s="4" t="s">
        <v>84</v>
      </c>
      <c r="B75" s="4"/>
      <c r="C75" s="4"/>
      <c r="D75" s="4"/>
      <c r="E75" s="97">
        <v>10</v>
      </c>
      <c r="F75" s="4"/>
      <c r="G75" s="121" t="s">
        <v>85</v>
      </c>
      <c r="H75" s="129"/>
      <c r="I75" s="155">
        <v>2496</v>
      </c>
      <c r="J75" s="4"/>
      <c r="K75" s="4" t="s">
        <v>1</v>
      </c>
      <c r="L75" s="4"/>
      <c r="M75" s="4"/>
      <c r="N75" s="4"/>
      <c r="O75" s="4"/>
    </row>
    <row r="76" spans="1:15" ht="12.75">
      <c r="A76" s="4" t="s">
        <v>86</v>
      </c>
      <c r="B76" s="4"/>
      <c r="C76" s="4"/>
      <c r="D76" s="4"/>
      <c r="E76" s="97" t="s">
        <v>1</v>
      </c>
      <c r="F76" s="4" t="s">
        <v>1</v>
      </c>
      <c r="G76" s="4" t="s">
        <v>1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  <c r="N76" s="4"/>
      <c r="O76" s="4"/>
    </row>
    <row r="77" spans="1:15" ht="12.75">
      <c r="A77" s="4" t="s">
        <v>9</v>
      </c>
      <c r="B77" s="4"/>
      <c r="C77" s="4"/>
      <c r="D77" s="4"/>
      <c r="E77" s="97">
        <v>5130.2</v>
      </c>
      <c r="F77" s="4" t="s">
        <v>1</v>
      </c>
      <c r="G77" s="82" t="s">
        <v>1</v>
      </c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74" t="s">
        <v>1</v>
      </c>
      <c r="B2" s="2"/>
      <c r="C2" s="2"/>
      <c r="D2" s="113"/>
      <c r="E2" s="114" t="s">
        <v>90</v>
      </c>
      <c r="F2" s="114"/>
      <c r="G2" s="114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63" t="s">
        <v>3</v>
      </c>
      <c r="D4" s="14"/>
      <c r="E4" s="75">
        <v>39322</v>
      </c>
      <c r="F4" s="6"/>
      <c r="G4" s="8" t="s">
        <v>4</v>
      </c>
      <c r="H4" s="4"/>
      <c r="I4" s="6">
        <v>6</v>
      </c>
      <c r="J4" s="4"/>
      <c r="K4" s="9" t="s">
        <v>5</v>
      </c>
      <c r="L4" s="4"/>
      <c r="M4" s="6" t="s">
        <v>158</v>
      </c>
      <c r="N4" s="4"/>
      <c r="O4" s="4"/>
    </row>
    <row r="5" spans="1:15" ht="12.75">
      <c r="A5" s="4"/>
      <c r="B5" s="4"/>
      <c r="C5" s="5"/>
      <c r="D5" s="14"/>
      <c r="E5" s="122"/>
      <c r="F5" s="14"/>
      <c r="G5" s="8"/>
      <c r="H5" s="4"/>
      <c r="I5" s="14"/>
      <c r="J5" s="4"/>
      <c r="K5" s="9"/>
      <c r="L5" s="4"/>
      <c r="M5" s="14"/>
      <c r="N5" s="4"/>
      <c r="O5" s="4"/>
    </row>
    <row r="6" spans="1:15" ht="12.75">
      <c r="A6" s="4"/>
      <c r="B6" s="4"/>
      <c r="C6" s="63"/>
      <c r="D6" s="66"/>
      <c r="E6" s="123"/>
      <c r="F6" s="14"/>
      <c r="G6" s="66"/>
      <c r="H6" s="14"/>
      <c r="I6" s="14"/>
      <c r="J6" s="14"/>
      <c r="K6" s="9"/>
      <c r="L6" s="14"/>
      <c r="M6" s="14"/>
      <c r="N6" s="14"/>
      <c r="O6" s="4"/>
    </row>
    <row r="7" spans="1:15" ht="15.75">
      <c r="A7" s="80" t="s">
        <v>8</v>
      </c>
      <c r="B7" s="4"/>
      <c r="C7" s="4" t="s">
        <v>10</v>
      </c>
      <c r="D7" s="14" t="s">
        <v>1</v>
      </c>
      <c r="E7" s="14" t="s">
        <v>1</v>
      </c>
      <c r="F7" s="14" t="s">
        <v>1</v>
      </c>
      <c r="G7" s="4" t="s">
        <v>1</v>
      </c>
      <c r="H7" s="4" t="s">
        <v>1</v>
      </c>
      <c r="I7" s="14" t="s">
        <v>1</v>
      </c>
      <c r="J7" s="4" t="s">
        <v>1</v>
      </c>
      <c r="K7" s="4" t="s">
        <v>1</v>
      </c>
      <c r="L7" s="4" t="s">
        <v>1</v>
      </c>
      <c r="M7" s="14" t="s">
        <v>1</v>
      </c>
      <c r="N7" s="4"/>
      <c r="O7" s="79">
        <v>3010</v>
      </c>
    </row>
    <row r="8" spans="1:15" ht="15.75">
      <c r="A8" s="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1"/>
    </row>
    <row r="9" spans="1:15" ht="15.75">
      <c r="A9" s="80" t="s">
        <v>9</v>
      </c>
      <c r="B9" s="4"/>
      <c r="C9" s="4" t="s">
        <v>10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91">
        <v>1788</v>
      </c>
    </row>
    <row r="10" spans="1:15" ht="15.75">
      <c r="A10" s="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1"/>
    </row>
    <row r="11" spans="1:15" ht="15.75">
      <c r="A11" s="80" t="s">
        <v>11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91"/>
    </row>
    <row r="12" spans="1:15" ht="15.75">
      <c r="A12" s="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1"/>
    </row>
    <row r="13" spans="1:15" ht="15.75">
      <c r="A13" s="80" t="s">
        <v>12</v>
      </c>
      <c r="B13" s="4"/>
      <c r="C13" s="4"/>
      <c r="D13" s="4"/>
      <c r="E13" s="4"/>
      <c r="F13" s="4"/>
      <c r="G13" s="14"/>
      <c r="H13" s="4"/>
      <c r="I13" s="4"/>
      <c r="J13" s="4"/>
      <c r="K13" s="4"/>
      <c r="L13" s="4"/>
      <c r="M13" s="4"/>
      <c r="N13" s="4"/>
      <c r="O13" s="90"/>
    </row>
    <row r="14" spans="1:15" ht="15.75">
      <c r="A14" s="4" t="s">
        <v>13</v>
      </c>
      <c r="B14" s="4"/>
      <c r="C14" s="19">
        <v>0</v>
      </c>
      <c r="D14" s="4"/>
      <c r="E14" s="25" t="s">
        <v>1</v>
      </c>
      <c r="F14" s="14"/>
      <c r="G14" s="156">
        <v>0</v>
      </c>
      <c r="H14" s="14"/>
      <c r="I14" s="4" t="s">
        <v>15</v>
      </c>
      <c r="J14" s="4"/>
      <c r="K14" s="87">
        <v>0</v>
      </c>
      <c r="L14" s="4"/>
      <c r="M14" s="4"/>
      <c r="N14" s="4"/>
      <c r="O14" s="90"/>
    </row>
    <row r="15" spans="1:15" ht="15.75">
      <c r="A15" s="4" t="s">
        <v>13</v>
      </c>
      <c r="B15" s="4"/>
      <c r="C15" s="68">
        <v>0</v>
      </c>
      <c r="D15" s="4"/>
      <c r="E15" s="157" t="s">
        <v>16</v>
      </c>
      <c r="F15" s="4"/>
      <c r="G15" s="19">
        <v>0</v>
      </c>
      <c r="H15" s="4"/>
      <c r="I15" s="14" t="s">
        <v>15</v>
      </c>
      <c r="J15" s="4"/>
      <c r="K15" s="87">
        <v>0</v>
      </c>
      <c r="L15" s="4"/>
      <c r="M15" s="4"/>
      <c r="N15" s="4"/>
      <c r="O15" s="90"/>
    </row>
    <row r="16" spans="1:15" ht="15.75">
      <c r="A16" s="4" t="s">
        <v>17</v>
      </c>
      <c r="B16" s="4"/>
      <c r="C16" s="68">
        <v>0</v>
      </c>
      <c r="D16" s="14"/>
      <c r="E16" s="14" t="s">
        <v>92</v>
      </c>
      <c r="F16" s="14"/>
      <c r="G16" s="68">
        <v>0</v>
      </c>
      <c r="H16" s="14"/>
      <c r="I16" s="14" t="s">
        <v>15</v>
      </c>
      <c r="J16" s="14"/>
      <c r="K16" s="107">
        <v>0</v>
      </c>
      <c r="L16" s="4"/>
      <c r="M16" s="4"/>
      <c r="N16" s="4"/>
      <c r="O16" s="90"/>
    </row>
    <row r="17" spans="1:15" ht="15.75">
      <c r="A17" s="4" t="s">
        <v>14</v>
      </c>
      <c r="B17" s="4"/>
      <c r="C17" s="68">
        <v>0</v>
      </c>
      <c r="D17" s="4"/>
      <c r="E17" s="14" t="s">
        <v>19</v>
      </c>
      <c r="F17" s="4"/>
      <c r="G17" s="68">
        <v>0</v>
      </c>
      <c r="H17" s="4"/>
      <c r="I17" s="14" t="s">
        <v>77</v>
      </c>
      <c r="J17" s="4"/>
      <c r="K17" s="158">
        <v>0</v>
      </c>
      <c r="L17" s="4"/>
      <c r="M17" s="83" t="s">
        <v>20</v>
      </c>
      <c r="N17" s="4"/>
      <c r="O17" s="79"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14"/>
      <c r="K18" s="14"/>
      <c r="L18" s="14"/>
      <c r="M18" s="4"/>
      <c r="N18" s="4"/>
      <c r="O18" s="90"/>
    </row>
    <row r="19" spans="1:15" ht="15.75">
      <c r="A19" s="80" t="s">
        <v>21</v>
      </c>
      <c r="B19" s="4"/>
      <c r="C19" s="4"/>
      <c r="D19" s="4"/>
      <c r="E19" s="4"/>
      <c r="F19" s="4"/>
      <c r="G19" s="4"/>
      <c r="H19" s="4"/>
      <c r="I19" s="124" t="s">
        <v>159</v>
      </c>
      <c r="J19" s="14"/>
      <c r="K19" s="19">
        <v>0</v>
      </c>
      <c r="L19" s="14"/>
      <c r="M19" s="4"/>
      <c r="N19" s="4"/>
      <c r="O19" s="90"/>
    </row>
    <row r="20" spans="1:15" ht="15.75">
      <c r="A20" s="125" t="s">
        <v>22</v>
      </c>
      <c r="B20" s="4"/>
      <c r="C20" s="19">
        <v>2493.5</v>
      </c>
      <c r="D20" s="4"/>
      <c r="E20" s="124" t="s">
        <v>23</v>
      </c>
      <c r="F20" s="4"/>
      <c r="G20" s="19">
        <v>0</v>
      </c>
      <c r="H20" s="4"/>
      <c r="I20" s="159" t="s">
        <v>160</v>
      </c>
      <c r="J20" s="4"/>
      <c r="K20" s="87">
        <v>20</v>
      </c>
      <c r="L20" s="4"/>
      <c r="M20" s="4"/>
      <c r="N20" s="4"/>
      <c r="O20" s="90"/>
    </row>
    <row r="21" spans="1:15" ht="15.75">
      <c r="A21" s="124"/>
      <c r="B21" s="4"/>
      <c r="C21" s="68">
        <v>0</v>
      </c>
      <c r="D21" s="4"/>
      <c r="E21" s="124" t="s">
        <v>25</v>
      </c>
      <c r="F21" s="4"/>
      <c r="G21" s="68">
        <v>0</v>
      </c>
      <c r="H21" s="4"/>
      <c r="I21" s="124" t="s">
        <v>26</v>
      </c>
      <c r="J21" s="4"/>
      <c r="K21" s="107">
        <v>0</v>
      </c>
      <c r="L21" s="4"/>
      <c r="M21" s="4"/>
      <c r="N21" s="4"/>
      <c r="O21" s="90"/>
    </row>
    <row r="22" spans="1:15" ht="15.75">
      <c r="A22" s="124"/>
      <c r="B22" s="4"/>
      <c r="C22" s="68" t="s">
        <v>1</v>
      </c>
      <c r="D22" s="4"/>
      <c r="E22" s="124" t="s">
        <v>28</v>
      </c>
      <c r="F22" s="4"/>
      <c r="G22" s="68">
        <v>0</v>
      </c>
      <c r="H22" s="4"/>
      <c r="I22" s="160" t="s">
        <v>161</v>
      </c>
      <c r="J22" s="4" t="s">
        <v>1</v>
      </c>
      <c r="K22" s="107">
        <v>0</v>
      </c>
      <c r="L22" s="4"/>
      <c r="M22" s="4"/>
      <c r="N22" s="4"/>
      <c r="O22" s="90"/>
    </row>
    <row r="23" spans="1:15" ht="15.75">
      <c r="A23" s="102" t="s">
        <v>14</v>
      </c>
      <c r="B23" s="4"/>
      <c r="C23" s="68" t="s">
        <v>95</v>
      </c>
      <c r="D23" s="4"/>
      <c r="E23" s="124" t="s">
        <v>30</v>
      </c>
      <c r="F23" s="4"/>
      <c r="G23" s="68">
        <v>0</v>
      </c>
      <c r="H23" s="4"/>
      <c r="I23" s="126" t="s">
        <v>159</v>
      </c>
      <c r="J23" s="4" t="s">
        <v>1</v>
      </c>
      <c r="K23" s="107">
        <v>0</v>
      </c>
      <c r="L23" s="4"/>
      <c r="M23" s="4"/>
      <c r="N23" s="4"/>
      <c r="O23" s="90"/>
    </row>
    <row r="24" spans="1:15" ht="15.75">
      <c r="A24" s="161"/>
      <c r="B24" s="14"/>
      <c r="C24" s="68">
        <v>0</v>
      </c>
      <c r="D24" s="4"/>
      <c r="E24" s="124" t="s">
        <v>33</v>
      </c>
      <c r="F24" s="4"/>
      <c r="G24" s="68">
        <v>0</v>
      </c>
      <c r="H24" s="4"/>
      <c r="I24" s="126" t="s">
        <v>34</v>
      </c>
      <c r="J24" s="4"/>
      <c r="K24" s="107">
        <v>0</v>
      </c>
      <c r="L24" s="4"/>
      <c r="M24" s="4"/>
      <c r="N24" s="4"/>
      <c r="O24" s="90"/>
    </row>
    <row r="25" spans="1:15" ht="15.75">
      <c r="A25" s="102"/>
      <c r="B25" s="14"/>
      <c r="C25" s="68">
        <v>0</v>
      </c>
      <c r="D25" s="4"/>
      <c r="E25" s="124" t="s">
        <v>36</v>
      </c>
      <c r="F25" s="4"/>
      <c r="G25" s="68">
        <v>0</v>
      </c>
      <c r="H25" s="4"/>
      <c r="I25" s="126" t="s">
        <v>37</v>
      </c>
      <c r="J25" s="4"/>
      <c r="K25" s="107">
        <v>0</v>
      </c>
      <c r="L25" s="4"/>
      <c r="M25" s="4"/>
      <c r="N25" s="4"/>
      <c r="O25" s="90"/>
    </row>
    <row r="26" spans="1:15" ht="15.75">
      <c r="A26" s="102"/>
      <c r="B26" s="14"/>
      <c r="C26" s="68"/>
      <c r="D26" s="4"/>
      <c r="E26" s="124" t="s">
        <v>38</v>
      </c>
      <c r="F26" s="4"/>
      <c r="G26" s="68">
        <v>0</v>
      </c>
      <c r="H26" s="4"/>
      <c r="I26" s="126" t="s">
        <v>162</v>
      </c>
      <c r="J26" s="4"/>
      <c r="K26" s="107">
        <v>0</v>
      </c>
      <c r="L26" s="4"/>
      <c r="M26" s="4"/>
      <c r="N26" s="4"/>
      <c r="O26" s="90"/>
    </row>
    <row r="27" spans="1:15" ht="15.75">
      <c r="A27" s="102"/>
      <c r="B27" s="14"/>
      <c r="C27" s="68"/>
      <c r="D27" s="4"/>
      <c r="E27" s="124" t="s">
        <v>40</v>
      </c>
      <c r="F27" s="4"/>
      <c r="G27" s="68">
        <v>0</v>
      </c>
      <c r="H27" s="4"/>
      <c r="I27" s="126" t="s">
        <v>163</v>
      </c>
      <c r="J27" s="4"/>
      <c r="K27" s="107">
        <v>0</v>
      </c>
      <c r="L27" s="4"/>
      <c r="M27" s="4"/>
      <c r="N27" s="4"/>
      <c r="O27" s="90"/>
    </row>
    <row r="28" spans="1:15" ht="15.75">
      <c r="A28" s="102"/>
      <c r="B28" s="4"/>
      <c r="C28" s="68"/>
      <c r="D28" s="4"/>
      <c r="E28" s="124" t="s">
        <v>42</v>
      </c>
      <c r="F28" s="4"/>
      <c r="G28" s="68">
        <v>0</v>
      </c>
      <c r="H28" s="4"/>
      <c r="I28" s="126" t="s">
        <v>164</v>
      </c>
      <c r="J28" s="4"/>
      <c r="K28" s="107">
        <v>0</v>
      </c>
      <c r="L28" s="4"/>
      <c r="M28" s="4"/>
      <c r="N28" s="4"/>
      <c r="O28" s="90"/>
    </row>
    <row r="29" spans="1:15" ht="15.75">
      <c r="A29" s="4" t="s">
        <v>44</v>
      </c>
      <c r="B29" s="4"/>
      <c r="C29" s="107">
        <v>2493.5</v>
      </c>
      <c r="D29" s="4"/>
      <c r="E29" s="124" t="s">
        <v>45</v>
      </c>
      <c r="F29" s="4"/>
      <c r="G29" s="107">
        <v>0</v>
      </c>
      <c r="H29" s="4"/>
      <c r="I29" s="124" t="s">
        <v>45</v>
      </c>
      <c r="J29" s="4"/>
      <c r="K29" s="107">
        <v>20</v>
      </c>
      <c r="L29" s="4"/>
      <c r="M29" s="83" t="s">
        <v>20</v>
      </c>
      <c r="N29" s="4"/>
      <c r="O29" s="79">
        <v>2513.5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0" t="s">
        <v>1</v>
      </c>
    </row>
    <row r="31" spans="1:15" ht="15.75">
      <c r="A31" s="80" t="s">
        <v>46</v>
      </c>
      <c r="B31" s="80"/>
      <c r="C31" s="80"/>
      <c r="D31" s="80"/>
      <c r="E31" s="4"/>
      <c r="F31" s="82"/>
      <c r="G31" s="82"/>
      <c r="H31" s="82"/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4"/>
      <c r="O31" s="79">
        <v>7311.5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0"/>
    </row>
    <row r="33" spans="1:15" ht="15.75">
      <c r="A33" s="80" t="s">
        <v>47</v>
      </c>
      <c r="B33" s="4"/>
      <c r="C33" s="4"/>
      <c r="D33" s="4" t="s">
        <v>1</v>
      </c>
      <c r="E33" s="85">
        <v>383572</v>
      </c>
      <c r="F33" s="83"/>
      <c r="G33" s="84" t="s">
        <v>48</v>
      </c>
      <c r="H33" s="83"/>
      <c r="I33" s="85">
        <v>385733</v>
      </c>
      <c r="J33" s="4"/>
      <c r="K33" s="86">
        <v>4311.5</v>
      </c>
      <c r="L33" s="4"/>
      <c r="M33" s="4"/>
      <c r="N33" s="4"/>
      <c r="O33" s="90"/>
    </row>
    <row r="34" spans="1:15" ht="15.75">
      <c r="A34" s="4"/>
      <c r="B34" s="4"/>
      <c r="C34" s="4"/>
      <c r="D34" s="4"/>
      <c r="E34" s="6"/>
      <c r="F34" s="4"/>
      <c r="G34" s="9" t="s">
        <v>48</v>
      </c>
      <c r="H34" s="4"/>
      <c r="I34" s="6"/>
      <c r="J34" s="4"/>
      <c r="K34" s="87"/>
      <c r="L34" s="4"/>
      <c r="M34" s="83" t="s">
        <v>20</v>
      </c>
      <c r="N34" s="4"/>
      <c r="O34" s="79">
        <v>4311.5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0"/>
    </row>
    <row r="36" spans="1:15" ht="15.75">
      <c r="A36" s="80" t="s">
        <v>49</v>
      </c>
      <c r="B36" s="4"/>
      <c r="C36" s="4"/>
      <c r="D36" s="4"/>
      <c r="E36" s="4"/>
      <c r="F36" s="4"/>
      <c r="G36" s="4"/>
      <c r="H36" s="4"/>
      <c r="I36" s="82"/>
      <c r="J36" s="37" t="s">
        <v>1</v>
      </c>
      <c r="K36" s="37" t="s">
        <v>1</v>
      </c>
      <c r="L36" s="37" t="s">
        <v>1</v>
      </c>
      <c r="M36" s="37" t="s">
        <v>1</v>
      </c>
      <c r="N36" s="80" t="s">
        <v>50</v>
      </c>
      <c r="O36" s="79">
        <v>3000</v>
      </c>
    </row>
    <row r="37" spans="1:15" ht="15.75">
      <c r="A37" s="80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/>
      <c r="J37" s="82"/>
      <c r="K37" s="37"/>
      <c r="L37" s="37"/>
      <c r="M37" s="37"/>
      <c r="N37" s="80" t="s">
        <v>52</v>
      </c>
      <c r="O37" s="111">
        <v>3000</v>
      </c>
    </row>
    <row r="38" spans="1:15" ht="15.75">
      <c r="A38" s="80" t="s">
        <v>53</v>
      </c>
      <c r="B38" s="4"/>
      <c r="C38" s="4"/>
      <c r="D38" s="4"/>
      <c r="E38" s="4"/>
      <c r="F38" s="4"/>
      <c r="G38" s="4"/>
      <c r="H38" s="37" t="s">
        <v>1</v>
      </c>
      <c r="I38" s="82"/>
      <c r="J38" s="82"/>
      <c r="K38" s="82"/>
      <c r="L38" s="82"/>
      <c r="M38" s="82"/>
      <c r="N38" s="80" t="s">
        <v>54</v>
      </c>
      <c r="O38" s="91">
        <v>0</v>
      </c>
    </row>
    <row r="39" spans="1:15" ht="15.75">
      <c r="A39" s="80" t="s">
        <v>55</v>
      </c>
      <c r="B39" s="4"/>
      <c r="C39" s="4"/>
      <c r="D39" s="4"/>
      <c r="E39" s="4"/>
      <c r="F39" s="4"/>
      <c r="G39" s="4"/>
      <c r="H39" s="4"/>
      <c r="I39" s="82"/>
      <c r="J39" s="82"/>
      <c r="K39" s="82"/>
      <c r="L39" s="82"/>
      <c r="M39" s="82"/>
      <c r="N39" s="80" t="s">
        <v>56</v>
      </c>
      <c r="O39" s="91"/>
    </row>
    <row r="40" spans="1:15" ht="15.75">
      <c r="A40" s="80" t="s">
        <v>57</v>
      </c>
      <c r="B40" s="4"/>
      <c r="C40" s="4"/>
      <c r="D40" s="4"/>
      <c r="E40" s="4"/>
      <c r="F40" s="4"/>
      <c r="G40" s="4"/>
      <c r="H40" s="37" t="s">
        <v>1</v>
      </c>
      <c r="I40" s="82"/>
      <c r="J40" s="82"/>
      <c r="K40" s="82"/>
      <c r="L40" s="82"/>
      <c r="M40" s="82"/>
      <c r="N40" s="80" t="s">
        <v>58</v>
      </c>
      <c r="O40" s="91"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6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06"/>
    </row>
    <row r="43" spans="1:15" ht="15.75">
      <c r="A43" s="80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90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79">
        <v>4311.5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91">
        <v>0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1">
        <v>2513.5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80" t="s">
        <v>63</v>
      </c>
      <c r="L47" s="4"/>
      <c r="M47" s="4"/>
      <c r="N47" s="4"/>
      <c r="O47" s="91">
        <v>1798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80" t="s">
        <v>64</v>
      </c>
      <c r="L48" s="4"/>
      <c r="M48" s="4"/>
      <c r="N48" s="4"/>
      <c r="O48" s="91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80" t="s">
        <v>65</v>
      </c>
      <c r="L49" s="4"/>
      <c r="M49" s="4"/>
      <c r="N49" s="4"/>
      <c r="O49" s="91">
        <v>1798</v>
      </c>
    </row>
    <row r="50" spans="1:15" ht="15.75">
      <c r="A50" s="8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90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9">
        <v>1798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91">
        <v>-1788</v>
      </c>
    </row>
    <row r="53" spans="1:15" ht="15.75">
      <c r="A53" s="4"/>
      <c r="B53" s="80" t="s">
        <v>14</v>
      </c>
      <c r="C53" s="4"/>
      <c r="D53" s="4"/>
      <c r="E53" s="4"/>
      <c r="F53" s="82"/>
      <c r="G53" s="82"/>
      <c r="H53" s="82"/>
      <c r="I53" s="82"/>
      <c r="J53" s="82"/>
      <c r="K53" s="82"/>
      <c r="L53" s="82"/>
      <c r="M53" s="82"/>
      <c r="N53" s="4"/>
      <c r="O53" s="91">
        <v>10</v>
      </c>
    </row>
    <row r="54" spans="1:15" ht="15.75">
      <c r="A54" s="80" t="s">
        <v>68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2"/>
    </row>
    <row r="55" spans="1:15" ht="15.75">
      <c r="A55" s="80" t="s">
        <v>1</v>
      </c>
      <c r="B55" s="4"/>
      <c r="C55" s="4"/>
      <c r="D55" s="4"/>
      <c r="E55" s="4" t="s">
        <v>1</v>
      </c>
      <c r="F55" s="4"/>
      <c r="G55" s="4"/>
      <c r="H55" s="4"/>
      <c r="I55" s="4"/>
      <c r="J55" s="4"/>
      <c r="K55" s="4"/>
      <c r="L55" s="4"/>
      <c r="M55" s="4"/>
      <c r="N55" s="4"/>
      <c r="O55" s="92"/>
    </row>
    <row r="56" spans="1:15" ht="12.75">
      <c r="A56" s="4" t="s">
        <v>14</v>
      </c>
      <c r="B56" s="4"/>
      <c r="C56" s="4" t="s">
        <v>69</v>
      </c>
      <c r="D56" s="4"/>
      <c r="E56" s="4" t="s">
        <v>14</v>
      </c>
      <c r="F56" s="4"/>
      <c r="G56" s="4" t="s">
        <v>69</v>
      </c>
      <c r="H56" s="4"/>
      <c r="I56" s="4" t="s">
        <v>14</v>
      </c>
      <c r="J56" s="4"/>
      <c r="K56" s="4" t="s">
        <v>69</v>
      </c>
      <c r="L56" s="4"/>
      <c r="M56" s="4" t="s">
        <v>14</v>
      </c>
      <c r="N56" s="4"/>
      <c r="O56" s="58" t="s">
        <v>69</v>
      </c>
    </row>
    <row r="57" spans="1:15" ht="12.75">
      <c r="A57" s="6" t="s">
        <v>165</v>
      </c>
      <c r="B57" s="4" t="s">
        <v>1</v>
      </c>
      <c r="C57" s="87">
        <v>4161.5</v>
      </c>
      <c r="D57" s="4"/>
      <c r="E57" s="6" t="s">
        <v>1</v>
      </c>
      <c r="F57" s="4"/>
      <c r="G57" s="87" t="s">
        <v>1</v>
      </c>
      <c r="H57" s="4"/>
      <c r="I57" s="6" t="s">
        <v>1</v>
      </c>
      <c r="J57" s="4"/>
      <c r="K57" s="87" t="s">
        <v>1</v>
      </c>
      <c r="L57" s="4"/>
      <c r="M57" s="6">
        <v>0</v>
      </c>
      <c r="N57" s="4"/>
      <c r="O57" s="49">
        <v>0</v>
      </c>
    </row>
    <row r="58" spans="1:15" ht="12.75">
      <c r="A58" s="45" t="s">
        <v>1</v>
      </c>
      <c r="B58" s="4"/>
      <c r="C58" s="107" t="s">
        <v>1</v>
      </c>
      <c r="D58" s="4"/>
      <c r="E58" s="45" t="s">
        <v>1</v>
      </c>
      <c r="F58" s="4"/>
      <c r="G58" s="107" t="s">
        <v>1</v>
      </c>
      <c r="H58" s="4"/>
      <c r="I58" s="45" t="s">
        <v>1</v>
      </c>
      <c r="J58" s="4"/>
      <c r="K58" s="107" t="s">
        <v>1</v>
      </c>
      <c r="L58" s="4"/>
      <c r="M58" s="45">
        <v>0</v>
      </c>
      <c r="N58" s="4"/>
      <c r="O58" s="22">
        <v>0</v>
      </c>
    </row>
    <row r="59" spans="1:15" ht="12.75">
      <c r="A59" s="45" t="s">
        <v>1</v>
      </c>
      <c r="B59" s="4"/>
      <c r="C59" s="107" t="s">
        <v>1</v>
      </c>
      <c r="D59" s="4"/>
      <c r="E59" s="45" t="s">
        <v>1</v>
      </c>
      <c r="F59" s="4"/>
      <c r="G59" s="107" t="s">
        <v>1</v>
      </c>
      <c r="H59" s="4"/>
      <c r="I59" s="45">
        <v>0</v>
      </c>
      <c r="J59" s="4"/>
      <c r="K59" s="107">
        <v>0</v>
      </c>
      <c r="L59" s="4"/>
      <c r="M59" s="45">
        <v>0</v>
      </c>
      <c r="N59" s="4"/>
      <c r="O59" s="22">
        <v>0</v>
      </c>
    </row>
    <row r="60" spans="1:15" ht="12.75">
      <c r="A60" s="45" t="s">
        <v>1</v>
      </c>
      <c r="B60" s="4"/>
      <c r="C60" s="107" t="s">
        <v>1</v>
      </c>
      <c r="D60" s="4"/>
      <c r="E60" s="45" t="s">
        <v>1</v>
      </c>
      <c r="F60" s="4"/>
      <c r="G60" s="107" t="s">
        <v>1</v>
      </c>
      <c r="H60" s="4"/>
      <c r="I60" s="45">
        <v>0</v>
      </c>
      <c r="J60" s="4"/>
      <c r="K60" s="107">
        <v>0</v>
      </c>
      <c r="L60" s="4"/>
      <c r="M60" s="45">
        <v>0</v>
      </c>
      <c r="N60" s="4"/>
      <c r="O60" s="22">
        <v>0</v>
      </c>
    </row>
    <row r="61" spans="1:15" ht="12.75">
      <c r="A61" s="45" t="s">
        <v>1</v>
      </c>
      <c r="B61" s="4"/>
      <c r="C61" s="107" t="s">
        <v>1</v>
      </c>
      <c r="D61" s="4"/>
      <c r="E61" s="45" t="s">
        <v>1</v>
      </c>
      <c r="F61" s="4"/>
      <c r="G61" s="107" t="s">
        <v>1</v>
      </c>
      <c r="H61" s="4"/>
      <c r="I61" s="45">
        <v>0</v>
      </c>
      <c r="J61" s="4"/>
      <c r="K61" s="107">
        <v>0</v>
      </c>
      <c r="L61" s="4"/>
      <c r="M61" s="45">
        <v>0</v>
      </c>
      <c r="N61" s="4"/>
      <c r="O61" s="22">
        <v>0</v>
      </c>
    </row>
    <row r="62" spans="1:15" ht="12.75">
      <c r="A62" s="45" t="s">
        <v>1</v>
      </c>
      <c r="B62" s="4"/>
      <c r="C62" s="107" t="s">
        <v>1</v>
      </c>
      <c r="D62" s="4"/>
      <c r="E62" s="45" t="s">
        <v>1</v>
      </c>
      <c r="F62" s="4"/>
      <c r="G62" s="107" t="s">
        <v>1</v>
      </c>
      <c r="H62" s="4"/>
      <c r="I62" s="45">
        <v>0</v>
      </c>
      <c r="J62" s="4"/>
      <c r="K62" s="107">
        <v>0</v>
      </c>
      <c r="L62" s="4"/>
      <c r="M62" s="45">
        <v>0</v>
      </c>
      <c r="N62" s="4"/>
      <c r="O62" s="22">
        <v>0</v>
      </c>
    </row>
    <row r="63" spans="1:15" ht="12.75">
      <c r="A63" s="45" t="s">
        <v>1</v>
      </c>
      <c r="B63" s="4"/>
      <c r="C63" s="107" t="s">
        <v>1</v>
      </c>
      <c r="D63" s="4"/>
      <c r="E63" s="45" t="s">
        <v>1</v>
      </c>
      <c r="F63" s="4"/>
      <c r="G63" s="107" t="s">
        <v>1</v>
      </c>
      <c r="H63" s="4"/>
      <c r="I63" s="45">
        <v>0</v>
      </c>
      <c r="J63" s="4"/>
      <c r="K63" s="107">
        <v>0</v>
      </c>
      <c r="L63" s="4"/>
      <c r="M63" s="45">
        <v>0</v>
      </c>
      <c r="N63" s="4"/>
      <c r="O63" s="22">
        <v>0</v>
      </c>
    </row>
    <row r="64" spans="1:15" ht="12.75">
      <c r="A64" s="45" t="s">
        <v>1</v>
      </c>
      <c r="B64" s="4"/>
      <c r="C64" s="107" t="s">
        <v>1</v>
      </c>
      <c r="D64" s="4"/>
      <c r="E64" s="45" t="s">
        <v>1</v>
      </c>
      <c r="F64" s="4"/>
      <c r="G64" s="107" t="s">
        <v>1</v>
      </c>
      <c r="H64" s="4"/>
      <c r="I64" s="45">
        <v>0</v>
      </c>
      <c r="J64" s="4"/>
      <c r="K64" s="107">
        <v>0</v>
      </c>
      <c r="L64" s="4"/>
      <c r="M64" s="45">
        <v>0</v>
      </c>
      <c r="N64" s="4"/>
      <c r="O64" s="22">
        <v>0</v>
      </c>
    </row>
    <row r="65" spans="1:15" ht="12.75">
      <c r="A65" s="45" t="s">
        <v>1</v>
      </c>
      <c r="B65" s="4"/>
      <c r="C65" s="107" t="s">
        <v>1</v>
      </c>
      <c r="D65" s="4"/>
      <c r="E65" s="45">
        <v>0</v>
      </c>
      <c r="F65" s="4"/>
      <c r="G65" s="107">
        <v>0</v>
      </c>
      <c r="H65" s="4"/>
      <c r="I65" s="45">
        <v>0</v>
      </c>
      <c r="J65" s="4"/>
      <c r="K65" s="107">
        <v>0</v>
      </c>
      <c r="L65" s="4"/>
      <c r="M65" s="45">
        <v>0</v>
      </c>
      <c r="N65" s="4"/>
      <c r="O65" s="22">
        <v>0</v>
      </c>
    </row>
    <row r="66" spans="1:15" ht="12.75">
      <c r="A66" s="45"/>
      <c r="B66" s="4"/>
      <c r="C66" s="107" t="s">
        <v>1</v>
      </c>
      <c r="D66" s="4"/>
      <c r="E66" s="45">
        <v>0</v>
      </c>
      <c r="F66" s="4"/>
      <c r="G66" s="107">
        <v>0</v>
      </c>
      <c r="H66" s="4"/>
      <c r="I66" s="45">
        <v>0</v>
      </c>
      <c r="J66" s="4"/>
      <c r="K66" s="107">
        <v>0</v>
      </c>
      <c r="L66" s="4"/>
      <c r="M66" s="45">
        <v>0</v>
      </c>
      <c r="N66" s="4"/>
      <c r="O66" s="22">
        <v>0</v>
      </c>
    </row>
    <row r="67" spans="1:15" ht="12.75">
      <c r="A67" s="4" t="s">
        <v>166</v>
      </c>
      <c r="B67" s="4"/>
      <c r="C67" s="82">
        <v>4161.5</v>
      </c>
      <c r="D67" s="4"/>
      <c r="E67" s="4" t="s">
        <v>167</v>
      </c>
      <c r="F67" s="4"/>
      <c r="G67" s="82">
        <v>0</v>
      </c>
      <c r="H67" s="4"/>
      <c r="I67" s="4" t="s">
        <v>1</v>
      </c>
      <c r="J67" s="4"/>
      <c r="K67" s="82">
        <v>0</v>
      </c>
      <c r="L67" s="4" t="s">
        <v>1</v>
      </c>
      <c r="M67" s="4" t="s">
        <v>1</v>
      </c>
      <c r="N67" s="4"/>
      <c r="O67" s="21">
        <v>0</v>
      </c>
    </row>
    <row r="68" spans="1:15" ht="12.75">
      <c r="A68" s="4" t="s">
        <v>14</v>
      </c>
      <c r="B68" s="4"/>
      <c r="C68" s="95"/>
      <c r="D68" s="4"/>
      <c r="E68" s="4" t="s">
        <v>1</v>
      </c>
      <c r="F68" s="4"/>
      <c r="G68" s="95"/>
      <c r="H68" s="4"/>
      <c r="I68" s="4" t="s">
        <v>1</v>
      </c>
      <c r="J68" s="4"/>
      <c r="K68" s="95"/>
      <c r="L68" s="4"/>
      <c r="M68" s="4"/>
      <c r="N68" s="4"/>
      <c r="O68" s="83"/>
    </row>
    <row r="69" spans="1:15" ht="12.75">
      <c r="A69" s="4"/>
      <c r="B69" s="4"/>
      <c r="C69" s="4"/>
      <c r="D69" s="4"/>
      <c r="E69" s="4"/>
      <c r="F69" s="83" t="s">
        <v>70</v>
      </c>
      <c r="G69" s="4"/>
      <c r="H69" s="4"/>
      <c r="I69" s="4"/>
      <c r="J69" s="4"/>
      <c r="K69" s="85">
        <v>385733</v>
      </c>
      <c r="L69" s="4"/>
      <c r="M69" s="4"/>
      <c r="N69" s="4"/>
      <c r="O69" s="83"/>
    </row>
    <row r="70" spans="1:15" ht="15.75">
      <c r="A70" s="4"/>
      <c r="B70" s="4"/>
      <c r="C70" s="4"/>
      <c r="D70" s="4"/>
      <c r="E70" s="4"/>
      <c r="F70" s="80" t="s">
        <v>72</v>
      </c>
      <c r="G70" s="4"/>
      <c r="H70" s="4"/>
      <c r="I70" s="4"/>
      <c r="J70" s="4"/>
      <c r="K70" s="79">
        <v>4161.5</v>
      </c>
      <c r="L70" s="4"/>
      <c r="M70" s="4"/>
      <c r="N70" s="4"/>
      <c r="O70" s="83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83"/>
    </row>
    <row r="72" spans="1:15" ht="12.75">
      <c r="A72" s="4" t="s">
        <v>74</v>
      </c>
      <c r="B72" s="4"/>
      <c r="C72" s="4"/>
      <c r="D72" s="4"/>
      <c r="E72" s="96">
        <v>1668</v>
      </c>
      <c r="F72" s="4"/>
      <c r="G72" s="4" t="s">
        <v>1</v>
      </c>
      <c r="H72" s="4"/>
      <c r="I72" s="4" t="s">
        <v>141</v>
      </c>
      <c r="J72" s="4"/>
      <c r="K72" s="4">
        <v>75587834</v>
      </c>
      <c r="L72" s="4"/>
      <c r="M72" s="4"/>
      <c r="N72" s="4"/>
      <c r="O72" s="83"/>
    </row>
    <row r="73" spans="1:15" ht="12.75">
      <c r="A73" s="4" t="s">
        <v>82</v>
      </c>
      <c r="B73" s="4"/>
      <c r="C73" s="4"/>
      <c r="D73" s="4"/>
      <c r="E73" s="97">
        <v>-30</v>
      </c>
      <c r="F73" s="4"/>
      <c r="G73" s="4" t="s">
        <v>1</v>
      </c>
      <c r="H73" s="4"/>
      <c r="I73" s="4" t="s">
        <v>157</v>
      </c>
      <c r="J73" s="4"/>
      <c r="K73" s="4">
        <v>802</v>
      </c>
      <c r="L73" s="4"/>
      <c r="M73" s="4"/>
      <c r="N73" s="4"/>
      <c r="O73" s="4"/>
    </row>
    <row r="74" spans="1:15" ht="12.75">
      <c r="A74" s="4" t="s">
        <v>84</v>
      </c>
      <c r="B74" s="4"/>
      <c r="C74" s="4"/>
      <c r="D74" s="4"/>
      <c r="E74" s="97">
        <v>90</v>
      </c>
      <c r="F74" s="4"/>
      <c r="G74" s="4" t="s">
        <v>1</v>
      </c>
      <c r="H74" s="4"/>
      <c r="I74" s="26" t="s">
        <v>14</v>
      </c>
      <c r="J74" s="4" t="s">
        <v>1</v>
      </c>
      <c r="K74" s="105">
        <v>2493.5</v>
      </c>
      <c r="L74" s="4"/>
      <c r="M74" s="4" t="s">
        <v>1</v>
      </c>
      <c r="N74" s="4"/>
      <c r="O74" s="4"/>
    </row>
    <row r="75" spans="1:15" ht="12.75">
      <c r="A75" s="4" t="s">
        <v>86</v>
      </c>
      <c r="B75" s="4"/>
      <c r="C75" s="4"/>
      <c r="D75" s="4"/>
      <c r="E75" s="97" t="s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 t="s">
        <v>9</v>
      </c>
      <c r="B76" s="4"/>
      <c r="C76" s="4"/>
      <c r="D76" s="4"/>
      <c r="E76" s="97">
        <v>1788</v>
      </c>
      <c r="F76" s="4" t="s">
        <v>1</v>
      </c>
      <c r="G76" s="82" t="s">
        <v>1</v>
      </c>
      <c r="H76" s="4"/>
      <c r="I76" s="4" t="s">
        <v>14</v>
      </c>
      <c r="J76" s="4"/>
      <c r="K76" s="4"/>
      <c r="L76" s="4"/>
      <c r="M76" s="4"/>
      <c r="N76" s="4"/>
      <c r="O76" s="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C21">
      <selection activeCell="P2" sqref="P2"/>
    </sheetView>
  </sheetViews>
  <sheetFormatPr defaultColWidth="9.140625" defaultRowHeight="12.75"/>
  <cols>
    <col min="15" max="15" width="13.8515625" style="0" customWidth="1"/>
  </cols>
  <sheetData>
    <row r="1" spans="1:15" ht="20.25">
      <c r="A1" s="6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1</v>
      </c>
      <c r="B2" s="2"/>
      <c r="C2" s="2"/>
      <c r="D2" s="61"/>
      <c r="E2" s="62" t="s">
        <v>90</v>
      </c>
      <c r="F2" s="62"/>
      <c r="G2" s="62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63" t="s">
        <v>3</v>
      </c>
      <c r="D4" s="14"/>
      <c r="E4" s="64" t="s">
        <v>87</v>
      </c>
      <c r="F4" s="6"/>
      <c r="G4" s="8" t="s">
        <v>4</v>
      </c>
      <c r="H4" s="4"/>
      <c r="I4" s="6">
        <v>8</v>
      </c>
      <c r="J4" s="4"/>
      <c r="K4" s="9" t="s">
        <v>5</v>
      </c>
      <c r="L4" s="4"/>
      <c r="M4" s="6" t="s">
        <v>91</v>
      </c>
      <c r="N4" s="4"/>
      <c r="O4" s="4"/>
    </row>
    <row r="5" spans="1:15" ht="12.75">
      <c r="A5" s="4"/>
      <c r="B5" s="4"/>
      <c r="C5" s="5"/>
      <c r="D5" s="14"/>
      <c r="E5" s="65"/>
      <c r="F5" s="14"/>
      <c r="G5" s="8"/>
      <c r="H5" s="4"/>
      <c r="I5" s="14"/>
      <c r="J5" s="4"/>
      <c r="K5" s="9"/>
      <c r="L5" s="4"/>
      <c r="M5" s="14"/>
      <c r="N5" s="4"/>
      <c r="O5" s="4"/>
    </row>
    <row r="6" spans="1:15" ht="12.75">
      <c r="A6" s="4"/>
      <c r="B6" s="4"/>
      <c r="C6" s="63"/>
      <c r="D6" s="66"/>
      <c r="E6" s="67"/>
      <c r="F6" s="14"/>
      <c r="G6" s="66"/>
      <c r="H6" s="14"/>
      <c r="I6" s="14"/>
      <c r="J6" s="14"/>
      <c r="K6" s="9"/>
      <c r="L6" s="14"/>
      <c r="M6" s="14"/>
      <c r="N6" s="14"/>
      <c r="O6" s="4"/>
    </row>
    <row r="7" spans="1:15" ht="15.75">
      <c r="A7" s="17" t="s">
        <v>8</v>
      </c>
      <c r="B7" s="4"/>
      <c r="C7" s="4" t="s">
        <v>10</v>
      </c>
      <c r="D7" s="14" t="s">
        <v>1</v>
      </c>
      <c r="E7" s="14" t="s">
        <v>1</v>
      </c>
      <c r="F7" s="14" t="s">
        <v>1</v>
      </c>
      <c r="G7" s="4" t="s">
        <v>1</v>
      </c>
      <c r="H7" s="4" t="s">
        <v>1</v>
      </c>
      <c r="I7" s="14" t="s">
        <v>1</v>
      </c>
      <c r="J7" s="4" t="s">
        <v>1</v>
      </c>
      <c r="K7" s="4" t="s">
        <v>1</v>
      </c>
      <c r="L7" s="4" t="s">
        <v>1</v>
      </c>
      <c r="M7" s="14" t="s">
        <v>1</v>
      </c>
      <c r="N7" s="4"/>
      <c r="O7" s="16">
        <f>'[1]drawer8'!AR11</f>
        <v>0</v>
      </c>
    </row>
    <row r="8" spans="1:15" ht="15.75">
      <c r="A8" s="1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1"/>
    </row>
    <row r="9" spans="1:15" ht="15.75">
      <c r="A9" s="17" t="s">
        <v>9</v>
      </c>
      <c r="B9" s="4"/>
      <c r="C9" s="4" t="s">
        <v>10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41">
        <f>'[1]drawer8'!C70</f>
        <v>0</v>
      </c>
    </row>
    <row r="10" spans="1:15" ht="15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1"/>
    </row>
    <row r="11" spans="1:15" ht="15.75">
      <c r="A11" s="17" t="s">
        <v>11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41"/>
    </row>
    <row r="12" spans="1:15" ht="15.75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</row>
    <row r="13" spans="1:15" ht="15.75">
      <c r="A13" s="17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8"/>
    </row>
    <row r="14" spans="1:15" ht="15.75">
      <c r="A14" s="4" t="s">
        <v>13</v>
      </c>
      <c r="B14" s="4"/>
      <c r="C14" s="19">
        <f>DSUM('[1]drawer8'!$A$3:$AR$129,23,'[1]BD'!B11:B12)</f>
        <v>0</v>
      </c>
      <c r="D14" s="4"/>
      <c r="E14" s="4" t="s">
        <v>14</v>
      </c>
      <c r="F14" s="4"/>
      <c r="G14" s="19">
        <f>DSUM('[1]drawer8'!$A$3:$AR$129,23,'[1]BD'!B29:BB30)</f>
        <v>0</v>
      </c>
      <c r="H14" s="4"/>
      <c r="I14" s="4" t="s">
        <v>15</v>
      </c>
      <c r="J14" s="4"/>
      <c r="K14" s="32">
        <f>DSUM('[1]drawer8'!$A$3:$AR$129,23,'[1]BD'!B17:B18)</f>
        <v>0</v>
      </c>
      <c r="L14" s="4"/>
      <c r="M14" s="4"/>
      <c r="N14" s="4"/>
      <c r="O14" s="18"/>
    </row>
    <row r="15" spans="1:15" ht="15.75">
      <c r="A15" s="4" t="s">
        <v>13</v>
      </c>
      <c r="B15" s="4"/>
      <c r="C15" s="68">
        <f>DSUM('[1]drawer8'!$A$3:$AR$129,23,'[1]BD'!B14:B15)</f>
        <v>0</v>
      </c>
      <c r="D15" s="4"/>
      <c r="E15" s="14" t="s">
        <v>16</v>
      </c>
      <c r="F15" s="4"/>
      <c r="G15" s="68">
        <f>DSUM('[1]drawer8'!$A$3:$AR$129,23,'[1]BD'!B38:B39)</f>
        <v>0</v>
      </c>
      <c r="H15" s="4"/>
      <c r="I15" s="14" t="s">
        <v>15</v>
      </c>
      <c r="J15" s="4"/>
      <c r="K15" s="69">
        <f>DSUM('[1]drawer8'!$A$3:$AR$129,23,'[1]BD'!B20:B21)</f>
        <v>0</v>
      </c>
      <c r="L15" s="4"/>
      <c r="M15" s="4"/>
      <c r="N15" s="4"/>
      <c r="O15" s="18"/>
    </row>
    <row r="16" spans="1:15" ht="15.75">
      <c r="A16" s="4" t="s">
        <v>17</v>
      </c>
      <c r="B16" s="4"/>
      <c r="C16" s="68">
        <f>DSUM('[1]drawer8'!$A$3:$AR$129,23,'[1]BD'!B35:B36)</f>
        <v>0</v>
      </c>
      <c r="D16" s="14"/>
      <c r="E16" s="14" t="s">
        <v>92</v>
      </c>
      <c r="F16" s="14"/>
      <c r="G16" s="68">
        <f>DSUM('[1]drawer8'!$A$3:$AR$129,23,'[1]BD'!B32:B33)</f>
        <v>0</v>
      </c>
      <c r="H16" s="14"/>
      <c r="I16" s="14" t="s">
        <v>15</v>
      </c>
      <c r="J16" s="14"/>
      <c r="K16" s="69">
        <f>DSUM('[1]drawer8'!$A$3:$AR$129,23,'[1]BD'!B23:B24)</f>
        <v>0</v>
      </c>
      <c r="L16" s="4"/>
      <c r="M16" s="4"/>
      <c r="N16" s="4"/>
      <c r="O16" s="18"/>
    </row>
    <row r="17" spans="1:15" ht="15.75">
      <c r="A17" s="4" t="s">
        <v>14</v>
      </c>
      <c r="B17" s="4"/>
      <c r="C17" s="68">
        <f>DSUM('[1]drawer8'!$A$3:$AR$129,23,'[1]BD'!B26:B27)</f>
        <v>0</v>
      </c>
      <c r="D17" s="4"/>
      <c r="E17" s="14" t="s">
        <v>19</v>
      </c>
      <c r="F17" s="4"/>
      <c r="G17" s="68">
        <f>DSUM('[1]drawer8'!$A$3:$AR$129,23,'[1]BD'!D26:D27)</f>
        <v>0</v>
      </c>
      <c r="H17" s="4"/>
      <c r="I17" s="14" t="s">
        <v>77</v>
      </c>
      <c r="J17" s="4"/>
      <c r="K17" s="69">
        <f>DSUM('[1]drawer8'!$A$3:$AR$129,23,'[1]BD'!F23:F24)</f>
        <v>0</v>
      </c>
      <c r="L17" s="4"/>
      <c r="M17" s="25" t="s">
        <v>20</v>
      </c>
      <c r="N17" s="4"/>
      <c r="O17" s="16">
        <f>SUM(C14+C15+C16+C17+G14+G15+G16+G17+K14+K15+K16+K17)</f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14"/>
      <c r="L18" s="4"/>
      <c r="M18" s="4"/>
      <c r="N18" s="4"/>
      <c r="O18" s="18"/>
    </row>
    <row r="19" spans="1:15" ht="15.75">
      <c r="A19" s="17" t="s">
        <v>93</v>
      </c>
      <c r="B19" s="4"/>
      <c r="C19" s="25" t="s">
        <v>1</v>
      </c>
      <c r="D19" s="4"/>
      <c r="E19" s="13" t="s">
        <v>94</v>
      </c>
      <c r="F19" s="4"/>
      <c r="G19" s="4"/>
      <c r="H19" s="4"/>
      <c r="I19" s="27" t="s">
        <v>94</v>
      </c>
      <c r="J19" s="14"/>
      <c r="K19" s="14" t="s">
        <v>95</v>
      </c>
      <c r="L19" s="14"/>
      <c r="M19" s="4"/>
      <c r="N19" s="4"/>
      <c r="O19" s="18"/>
    </row>
    <row r="20" spans="1:15" ht="15.75">
      <c r="A20" s="27" t="s">
        <v>96</v>
      </c>
      <c r="B20" s="4"/>
      <c r="C20" s="19">
        <v>0</v>
      </c>
      <c r="D20" s="4"/>
      <c r="E20" s="27" t="s">
        <v>97</v>
      </c>
      <c r="F20" s="4"/>
      <c r="G20" s="19">
        <f>DSUM('[1]drawer8'!$A$3:$AR$129,23,'[1]BD'!D44:D45)</f>
        <v>0</v>
      </c>
      <c r="H20" s="4"/>
      <c r="I20" s="27" t="s">
        <v>98</v>
      </c>
      <c r="J20" s="4"/>
      <c r="K20" s="69">
        <f>DSUM('[1]drawer8'!$A$3:$AR$129,23,'[1]BD'!B56:B57)</f>
        <v>2500</v>
      </c>
      <c r="L20" s="4"/>
      <c r="M20" s="4"/>
      <c r="N20" s="4"/>
      <c r="O20" s="18"/>
    </row>
    <row r="21" spans="1:15" ht="15.75">
      <c r="A21" s="28"/>
      <c r="B21" s="4"/>
      <c r="C21" s="68">
        <f>DSUM('[1]drawer8'!$A$3:$AR$129,21,'[1]BD'!D4:D5)</f>
        <v>0</v>
      </c>
      <c r="D21" s="4"/>
      <c r="E21" s="27" t="s">
        <v>99</v>
      </c>
      <c r="F21" s="4"/>
      <c r="G21" s="68">
        <f>DSUM('[1]drawer8'!$A$3:$AR$129,23,'[1]BD'!D47:D48)</f>
        <v>500</v>
      </c>
      <c r="H21" s="4"/>
      <c r="I21" s="27" t="s">
        <v>100</v>
      </c>
      <c r="J21" s="4"/>
      <c r="K21" s="69">
        <f>DSUM('[1]drawer8'!$A$3:$AR$129,23,'[1]BD'!D65:D66)</f>
        <v>0</v>
      </c>
      <c r="L21" s="4"/>
      <c r="M21" s="4"/>
      <c r="N21" s="4"/>
      <c r="O21" s="18"/>
    </row>
    <row r="22" spans="1:15" ht="15.75">
      <c r="A22" s="28" t="s">
        <v>27</v>
      </c>
      <c r="B22" s="4"/>
      <c r="C22" s="68">
        <f>DSUM('[1]drawer8'!$A$3:$AR$129,21,'[1]BD'!D1:D2)</f>
        <v>0</v>
      </c>
      <c r="D22" s="4"/>
      <c r="E22" s="27" t="s">
        <v>101</v>
      </c>
      <c r="F22" s="4"/>
      <c r="G22" s="68">
        <f>DSUM('[1]drawer8'!$A$3:$AR$129,23,'[1]BD'!D50:D51)</f>
        <v>7975</v>
      </c>
      <c r="H22" s="4"/>
      <c r="I22" s="29" t="s">
        <v>29</v>
      </c>
      <c r="J22" s="4"/>
      <c r="K22" s="69">
        <f>DSUM('[1]drawer8'!$A$3:$AR$129,21,'[1]BD'!F38:F39)</f>
        <v>0</v>
      </c>
      <c r="L22" s="4"/>
      <c r="M22" s="4"/>
      <c r="N22" s="4"/>
      <c r="O22" s="18"/>
    </row>
    <row r="23" spans="1:15" ht="15.75">
      <c r="A23" s="70" t="s">
        <v>14</v>
      </c>
      <c r="B23" s="4"/>
      <c r="C23" s="68" t="s">
        <v>95</v>
      </c>
      <c r="D23" s="4"/>
      <c r="E23" s="27" t="s">
        <v>102</v>
      </c>
      <c r="F23" s="4"/>
      <c r="G23" s="68">
        <f>DSUM('[1]drawer8'!$A$3:$AR$129,23,'[1]BD'!D56:D57)</f>
        <v>1000</v>
      </c>
      <c r="H23" s="4"/>
      <c r="I23" s="29" t="s">
        <v>31</v>
      </c>
      <c r="J23" s="4"/>
      <c r="K23" s="69">
        <f>DSUM('[1]drawer8'!$A$3:$AR$129,21,'[1]BD'!F41:F42)</f>
        <v>0</v>
      </c>
      <c r="L23" s="4"/>
      <c r="M23" s="4"/>
      <c r="N23" s="4"/>
      <c r="O23" s="18"/>
    </row>
    <row r="24" spans="1:15" ht="15.75">
      <c r="A24" s="70" t="s">
        <v>32</v>
      </c>
      <c r="B24" s="14"/>
      <c r="C24" s="68">
        <f>DSUM('[1]drawer8'!$A$3:$AR$129,21,'[1]BD'!B41:B42)</f>
        <v>0</v>
      </c>
      <c r="D24" s="4"/>
      <c r="E24" s="27" t="s">
        <v>103</v>
      </c>
      <c r="F24" s="4"/>
      <c r="G24" s="68">
        <f>DSUM('[1]drawer8'!$A$3:$AR$129,23,'[1]BD'!D59:D60)</f>
        <v>0</v>
      </c>
      <c r="H24" s="4"/>
      <c r="I24" s="29" t="s">
        <v>104</v>
      </c>
      <c r="J24" s="4"/>
      <c r="K24" s="69">
        <f>DSUM('[1]drawer8'!$A$3:$AR$129,23,'[1]BD'!B62:B63)</f>
        <v>3845</v>
      </c>
      <c r="L24" s="4"/>
      <c r="M24" s="4"/>
      <c r="N24" s="4"/>
      <c r="O24" s="18"/>
    </row>
    <row r="25" spans="1:15" ht="15.75">
      <c r="A25" s="70" t="s">
        <v>35</v>
      </c>
      <c r="B25" s="14"/>
      <c r="C25" s="68">
        <f>DSUM('[1]drawer8'!$A$3:$AR$129,21,'[1]BD'!B44:B45)</f>
        <v>0</v>
      </c>
      <c r="D25" s="4"/>
      <c r="E25" s="27" t="s">
        <v>105</v>
      </c>
      <c r="F25" s="4"/>
      <c r="G25" s="68">
        <f>DSUM('[1]drawer8'!$A$3:$AR$129,23,'[1]BD'!B53:B54)</f>
        <v>4200</v>
      </c>
      <c r="H25" s="4"/>
      <c r="I25" s="71" t="s">
        <v>106</v>
      </c>
      <c r="J25" s="4"/>
      <c r="K25" s="69">
        <f>DSUM('[1]drawer8'!$A$3:$AR$129,23,'[1]BD'!F47:F48)</f>
        <v>0</v>
      </c>
      <c r="L25" s="4"/>
      <c r="M25" s="4"/>
      <c r="N25" s="4"/>
      <c r="O25" s="18"/>
    </row>
    <row r="26" spans="1:15" ht="15.75">
      <c r="A26" s="70"/>
      <c r="B26" s="14"/>
      <c r="C26" s="68"/>
      <c r="D26" s="4"/>
      <c r="E26" s="27" t="s">
        <v>107</v>
      </c>
      <c r="F26" s="4"/>
      <c r="G26" s="68">
        <f>DSUM('[1]drawer8'!$A$3:$AR$129,23,'[1]BD'!D53:D54)</f>
        <v>0</v>
      </c>
      <c r="H26" s="4"/>
      <c r="I26" s="71" t="s">
        <v>108</v>
      </c>
      <c r="J26" s="4"/>
      <c r="K26" s="69">
        <f>DSUM('[1]drawer8'!$A$3:$AR$129,23,'[1]BD'!F50:F51)</f>
        <v>0</v>
      </c>
      <c r="L26" s="4"/>
      <c r="M26" s="4"/>
      <c r="N26" s="4"/>
      <c r="O26" s="18"/>
    </row>
    <row r="27" spans="1:15" ht="15.75">
      <c r="A27" s="70"/>
      <c r="B27" s="14"/>
      <c r="C27" s="68"/>
      <c r="D27" s="4"/>
      <c r="E27" s="28" t="s">
        <v>40</v>
      </c>
      <c r="F27" s="4"/>
      <c r="G27" s="68">
        <f>DSUM('[1]drawer8'!$A$3:$AR$129,21,'[1]BD'!D11:D12)</f>
        <v>0</v>
      </c>
      <c r="H27" s="4"/>
      <c r="I27" s="71" t="s">
        <v>109</v>
      </c>
      <c r="J27" s="4"/>
      <c r="K27" s="69">
        <f>DSUM('[1]drawer8'!$A$3:$AR$129,23,'[1]BD'!F53:F54)</f>
        <v>0</v>
      </c>
      <c r="L27" s="4"/>
      <c r="M27" s="4"/>
      <c r="N27" s="4"/>
      <c r="O27" s="18"/>
    </row>
    <row r="28" spans="1:15" ht="15.75">
      <c r="A28" s="70"/>
      <c r="B28" s="4"/>
      <c r="C28" s="68"/>
      <c r="D28" s="4"/>
      <c r="E28" s="28" t="s">
        <v>42</v>
      </c>
      <c r="F28" s="4"/>
      <c r="G28" s="68">
        <f>DSUM('[1]drawer8'!$A$3:$AR$129,21,'[1]BD'!F1:F2)</f>
        <v>0</v>
      </c>
      <c r="H28" s="4"/>
      <c r="I28" s="71" t="s">
        <v>110</v>
      </c>
      <c r="J28" s="4"/>
      <c r="K28" s="69">
        <f>DSUM('[1]drawer8'!$A$3:$AR$129,23,'[1]BD'!D62:D63)</f>
        <v>0</v>
      </c>
      <c r="L28" s="4"/>
      <c r="M28" s="4"/>
      <c r="N28" s="4"/>
      <c r="O28" s="18"/>
    </row>
    <row r="29" spans="1:15" ht="15.75">
      <c r="A29" s="4" t="s">
        <v>44</v>
      </c>
      <c r="B29" s="4"/>
      <c r="C29" s="69">
        <f>SUM(C20:C28)</f>
        <v>0</v>
      </c>
      <c r="D29" s="4"/>
      <c r="E29" s="28" t="s">
        <v>45</v>
      </c>
      <c r="F29" s="4"/>
      <c r="G29" s="69">
        <f>SUM(G20:G28)</f>
        <v>13675</v>
      </c>
      <c r="H29" s="4"/>
      <c r="I29" s="28" t="s">
        <v>45</v>
      </c>
      <c r="J29" s="4"/>
      <c r="K29" s="69">
        <f>SUM(K20:K28)</f>
        <v>6345</v>
      </c>
      <c r="L29" s="4"/>
      <c r="M29" s="25" t="s">
        <v>20</v>
      </c>
      <c r="N29" s="4"/>
      <c r="O29" s="16">
        <f>SUM(C29:K29)</f>
        <v>20020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8" t="s">
        <v>1</v>
      </c>
    </row>
    <row r="31" spans="1:15" ht="15.75">
      <c r="A31" s="17" t="s">
        <v>46</v>
      </c>
      <c r="B31" s="17"/>
      <c r="C31" s="17"/>
      <c r="D31" s="17"/>
      <c r="E31" s="4"/>
      <c r="F31" s="33"/>
      <c r="G31" s="33"/>
      <c r="H31" s="33"/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4"/>
      <c r="O31" s="16">
        <f>O7+O9+O17+O29</f>
        <v>20020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/>
    </row>
    <row r="33" spans="1:15" ht="15.75">
      <c r="A33" s="17" t="s">
        <v>47</v>
      </c>
      <c r="B33" s="4"/>
      <c r="C33" s="4"/>
      <c r="D33" s="4" t="s">
        <v>1</v>
      </c>
      <c r="E33" s="34">
        <f>'[1]drawer8'!L4</f>
        <v>386090</v>
      </c>
      <c r="F33" s="25"/>
      <c r="G33" s="35" t="s">
        <v>48</v>
      </c>
      <c r="H33" s="25"/>
      <c r="I33" s="34">
        <v>386095</v>
      </c>
      <c r="J33" s="4"/>
      <c r="K33" s="36">
        <f>'[1]drawer8'!Y59</f>
        <v>20020</v>
      </c>
      <c r="L33" s="4"/>
      <c r="M33" s="4"/>
      <c r="N33" s="4"/>
      <c r="O33" s="18"/>
    </row>
    <row r="34" spans="1:15" ht="15.75">
      <c r="A34" s="4"/>
      <c r="B34" s="4"/>
      <c r="C34" s="4"/>
      <c r="D34" s="4"/>
      <c r="E34" s="6"/>
      <c r="F34" s="4"/>
      <c r="G34" s="9" t="s">
        <v>48</v>
      </c>
      <c r="H34" s="4"/>
      <c r="I34" s="6"/>
      <c r="J34" s="4"/>
      <c r="K34" s="32"/>
      <c r="L34" s="4"/>
      <c r="M34" s="25" t="s">
        <v>20</v>
      </c>
      <c r="N34" s="4"/>
      <c r="O34" s="16">
        <f>'[1]drawer8'!Y59</f>
        <v>20020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8"/>
    </row>
    <row r="36" spans="1:15" ht="15.75">
      <c r="A36" s="17" t="s">
        <v>49</v>
      </c>
      <c r="B36" s="4"/>
      <c r="C36" s="4"/>
      <c r="D36" s="4"/>
      <c r="E36" s="4"/>
      <c r="F36" s="4"/>
      <c r="G36" s="4"/>
      <c r="H36" s="4"/>
      <c r="I36" s="33"/>
      <c r="J36" s="37" t="s">
        <v>1</v>
      </c>
      <c r="K36" s="37" t="s">
        <v>1</v>
      </c>
      <c r="L36" s="37" t="s">
        <v>1</v>
      </c>
      <c r="M36" s="37" t="s">
        <v>1</v>
      </c>
      <c r="N36" s="17" t="s">
        <v>50</v>
      </c>
      <c r="O36" s="16">
        <f>SUM(O31-O34)</f>
        <v>0</v>
      </c>
    </row>
    <row r="37" spans="1:15" ht="15.75">
      <c r="A37" s="17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/>
      <c r="J37" s="33"/>
      <c r="K37" s="37"/>
      <c r="L37" s="37"/>
      <c r="M37" s="37"/>
      <c r="N37" s="17" t="s">
        <v>52</v>
      </c>
      <c r="O37" s="72">
        <v>0</v>
      </c>
    </row>
    <row r="38" spans="1:15" ht="15.75">
      <c r="A38" s="17" t="s">
        <v>53</v>
      </c>
      <c r="B38" s="4"/>
      <c r="C38" s="4"/>
      <c r="D38" s="4"/>
      <c r="E38" s="4"/>
      <c r="F38" s="4"/>
      <c r="G38" s="4"/>
      <c r="H38" s="37" t="s">
        <v>1</v>
      </c>
      <c r="I38" s="33"/>
      <c r="J38" s="33"/>
      <c r="K38" s="33"/>
      <c r="L38" s="33"/>
      <c r="M38" s="33"/>
      <c r="N38" s="17" t="s">
        <v>54</v>
      </c>
      <c r="O38" s="41">
        <f>SUM(O36-O37)</f>
        <v>0</v>
      </c>
    </row>
    <row r="39" spans="1:15" ht="15.75">
      <c r="A39" s="17" t="s">
        <v>55</v>
      </c>
      <c r="B39" s="4"/>
      <c r="C39" s="4"/>
      <c r="D39" s="4"/>
      <c r="E39" s="4"/>
      <c r="F39" s="4"/>
      <c r="G39" s="4"/>
      <c r="H39" s="4"/>
      <c r="I39" s="33"/>
      <c r="J39" s="33"/>
      <c r="K39" s="33"/>
      <c r="L39" s="33"/>
      <c r="M39" s="33"/>
      <c r="N39" s="17" t="s">
        <v>56</v>
      </c>
      <c r="O39" s="41"/>
    </row>
    <row r="40" spans="1:15" ht="15.75">
      <c r="A40" s="17" t="s">
        <v>57</v>
      </c>
      <c r="B40" s="4"/>
      <c r="C40" s="4"/>
      <c r="D40" s="4"/>
      <c r="E40" s="4"/>
      <c r="F40" s="4"/>
      <c r="G40" s="4"/>
      <c r="H40" s="37" t="s">
        <v>1</v>
      </c>
      <c r="I40" s="33"/>
      <c r="J40" s="33"/>
      <c r="K40" s="33"/>
      <c r="L40" s="33"/>
      <c r="M40" s="33"/>
      <c r="N40" s="17" t="s">
        <v>58</v>
      </c>
      <c r="O40" s="41">
        <f>SUM(O38-O39)</f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3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3"/>
    </row>
    <row r="43" spans="1:15" ht="15.75">
      <c r="A43" s="17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8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16">
        <f>O34</f>
        <v>20020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1">
        <f>O29</f>
        <v>20020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1">
        <v>0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7" t="s">
        <v>63</v>
      </c>
      <c r="L47" s="4"/>
      <c r="M47" s="4"/>
      <c r="N47" s="4"/>
      <c r="O47" s="41">
        <f>SUM(O44-O45-O46)</f>
        <v>0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7" t="s">
        <v>64</v>
      </c>
      <c r="L48" s="4"/>
      <c r="M48" s="4"/>
      <c r="N48" s="4"/>
      <c r="O48" s="41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7" t="s">
        <v>65</v>
      </c>
      <c r="L49" s="4"/>
      <c r="M49" s="4"/>
      <c r="N49" s="4"/>
      <c r="O49" s="41">
        <f>SUM(O47:O48)</f>
        <v>0</v>
      </c>
    </row>
    <row r="50" spans="1:15" ht="15.75">
      <c r="A50" s="17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8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6">
        <f>O49</f>
        <v>0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1">
        <f>-O9</f>
        <v>0</v>
      </c>
    </row>
    <row r="53" spans="1:15" ht="15.75">
      <c r="A53" s="4"/>
      <c r="B53" s="17" t="s">
        <v>14</v>
      </c>
      <c r="C53" s="4"/>
      <c r="D53" s="4"/>
      <c r="E53" s="4"/>
      <c r="F53" s="33"/>
      <c r="G53" s="33"/>
      <c r="H53" s="33"/>
      <c r="I53" s="33"/>
      <c r="J53" s="33"/>
      <c r="K53" s="33"/>
      <c r="L53" s="33"/>
      <c r="M53" s="33"/>
      <c r="N53" s="4"/>
      <c r="O53" s="41">
        <f>SUM(O51:O52)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O53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171" t="s">
        <v>87</v>
      </c>
      <c r="F4" s="6"/>
      <c r="G4" s="8" t="s">
        <v>4</v>
      </c>
      <c r="H4" s="4"/>
      <c r="I4" s="6">
        <v>9</v>
      </c>
      <c r="J4" s="4"/>
      <c r="K4" s="9" t="s">
        <v>5</v>
      </c>
      <c r="L4" s="4"/>
      <c r="M4" s="163" t="s">
        <v>88</v>
      </c>
      <c r="N4" s="4"/>
      <c r="O4" s="4"/>
    </row>
    <row r="5" spans="1:15" ht="15.75">
      <c r="A5" s="172" t="s">
        <v>7</v>
      </c>
      <c r="B5" s="6"/>
      <c r="C5" s="6"/>
      <c r="D5" s="4"/>
      <c r="E5" s="4"/>
      <c r="F5" s="4"/>
      <c r="G5" s="4"/>
      <c r="H5" s="4"/>
      <c r="I5" s="1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5" t="s">
        <v>8</v>
      </c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16">
        <v>0</v>
      </c>
    </row>
    <row r="8" spans="1:15" ht="15.75">
      <c r="A8" s="17"/>
      <c r="B8" s="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"/>
      <c r="O8" s="16"/>
    </row>
    <row r="9" spans="1:15" ht="15.75">
      <c r="A9" s="17" t="s">
        <v>9</v>
      </c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"/>
      <c r="O9" s="16">
        <v>0</v>
      </c>
    </row>
    <row r="10" spans="1:15" ht="15.75">
      <c r="A10" s="17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"/>
      <c r="O10" s="16"/>
    </row>
    <row r="11" spans="1:15" ht="15.75">
      <c r="A11" s="17" t="s">
        <v>11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173"/>
    </row>
    <row r="12" spans="1:15" ht="15.75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73"/>
    </row>
    <row r="13" spans="1:15" ht="15.75">
      <c r="A13" s="17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</row>
    <row r="14" spans="1:15" ht="15.75">
      <c r="A14" s="4" t="s">
        <v>13</v>
      </c>
      <c r="B14" s="4"/>
      <c r="C14" s="19">
        <v>0</v>
      </c>
      <c r="D14" s="4"/>
      <c r="E14" s="4" t="s">
        <v>14</v>
      </c>
      <c r="F14" s="4"/>
      <c r="G14" s="19">
        <v>0</v>
      </c>
      <c r="H14" s="4"/>
      <c r="I14" s="4" t="s">
        <v>176</v>
      </c>
      <c r="J14" s="4"/>
      <c r="K14" s="33">
        <v>0</v>
      </c>
      <c r="L14" s="4"/>
      <c r="M14" s="4"/>
      <c r="N14" s="4"/>
      <c r="O14" s="17"/>
    </row>
    <row r="15" spans="1:15" ht="15.75">
      <c r="A15" s="4" t="s">
        <v>13</v>
      </c>
      <c r="B15" s="4"/>
      <c r="C15" s="19">
        <v>0</v>
      </c>
      <c r="D15" s="4"/>
      <c r="E15" s="14" t="s">
        <v>16</v>
      </c>
      <c r="F15" s="4"/>
      <c r="G15" s="19">
        <v>0</v>
      </c>
      <c r="H15" s="4"/>
      <c r="I15" s="14" t="s">
        <v>15</v>
      </c>
      <c r="J15" s="4"/>
      <c r="K15" s="69">
        <v>0</v>
      </c>
      <c r="L15" s="4"/>
      <c r="M15" s="4"/>
      <c r="N15" s="4"/>
      <c r="O15" s="17"/>
    </row>
    <row r="16" spans="1:15" ht="15.75">
      <c r="A16" s="25" t="s">
        <v>177</v>
      </c>
      <c r="B16" s="4"/>
      <c r="C16" s="19">
        <v>0</v>
      </c>
      <c r="D16" s="14"/>
      <c r="E16" s="14" t="s">
        <v>92</v>
      </c>
      <c r="F16" s="14"/>
      <c r="G16" s="19">
        <v>0</v>
      </c>
      <c r="H16" s="14"/>
      <c r="I16" s="14" t="s">
        <v>15</v>
      </c>
      <c r="J16" s="14"/>
      <c r="K16" s="69">
        <v>0</v>
      </c>
      <c r="L16" s="4"/>
      <c r="M16" s="4"/>
      <c r="N16" s="4"/>
      <c r="O16" s="17"/>
    </row>
    <row r="17" spans="1:15" ht="15.75">
      <c r="A17" s="4" t="s">
        <v>14</v>
      </c>
      <c r="B17" s="4"/>
      <c r="C17" s="19">
        <v>0</v>
      </c>
      <c r="D17" s="4"/>
      <c r="E17" s="14" t="s">
        <v>19</v>
      </c>
      <c r="F17" s="4"/>
      <c r="G17" s="19">
        <v>0</v>
      </c>
      <c r="H17" s="4"/>
      <c r="I17" s="157" t="s">
        <v>178</v>
      </c>
      <c r="J17" s="4"/>
      <c r="K17" s="69">
        <v>14181.75</v>
      </c>
      <c r="L17" s="4"/>
      <c r="M17" s="25" t="s">
        <v>20</v>
      </c>
      <c r="N17" s="4"/>
      <c r="O17" s="16">
        <v>14181.75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14"/>
      <c r="L18" s="4"/>
      <c r="M18" s="4"/>
      <c r="N18" s="4"/>
      <c r="O18" s="17"/>
    </row>
    <row r="19" spans="1:15" ht="15.75">
      <c r="A19" s="17" t="s">
        <v>21</v>
      </c>
      <c r="B19" s="4"/>
      <c r="C19" s="4"/>
      <c r="D19" s="4"/>
      <c r="E19" s="4"/>
      <c r="F19" s="4"/>
      <c r="G19" s="4"/>
      <c r="H19" s="4"/>
      <c r="I19" s="4"/>
      <c r="J19" s="14"/>
      <c r="K19" s="14"/>
      <c r="L19" s="14"/>
      <c r="M19" s="4"/>
      <c r="N19" s="4"/>
      <c r="O19" s="17"/>
    </row>
    <row r="20" spans="1:15" ht="15.75">
      <c r="A20" s="70" t="s">
        <v>22</v>
      </c>
      <c r="B20" s="4"/>
      <c r="C20" s="19">
        <v>0</v>
      </c>
      <c r="D20" s="4"/>
      <c r="E20" s="28" t="s">
        <v>161</v>
      </c>
      <c r="F20" s="4"/>
      <c r="G20" s="19">
        <v>0</v>
      </c>
      <c r="H20" s="4"/>
      <c r="I20" s="28" t="s">
        <v>24</v>
      </c>
      <c r="J20" s="4"/>
      <c r="K20" s="32">
        <v>0</v>
      </c>
      <c r="L20" s="4"/>
      <c r="M20" s="4"/>
      <c r="N20" s="4"/>
      <c r="O20" s="17"/>
    </row>
    <row r="21" spans="1:15" ht="15.75">
      <c r="A21" s="70"/>
      <c r="B21" s="14"/>
      <c r="C21" s="19">
        <v>0</v>
      </c>
      <c r="D21" s="4"/>
      <c r="E21" s="28" t="s">
        <v>25</v>
      </c>
      <c r="F21" s="4"/>
      <c r="G21" s="19">
        <v>0</v>
      </c>
      <c r="H21" s="4"/>
      <c r="I21" s="28" t="s">
        <v>26</v>
      </c>
      <c r="J21" s="4"/>
      <c r="K21" s="69">
        <v>0</v>
      </c>
      <c r="L21" s="4"/>
      <c r="M21" s="4"/>
      <c r="N21" s="4"/>
      <c r="O21" s="17"/>
    </row>
    <row r="22" spans="1:15" ht="15.75">
      <c r="A22" s="70" t="s">
        <v>27</v>
      </c>
      <c r="B22" s="4"/>
      <c r="C22" s="19">
        <v>0</v>
      </c>
      <c r="D22" s="4"/>
      <c r="E22" s="28" t="s">
        <v>28</v>
      </c>
      <c r="F22" s="4"/>
      <c r="G22" s="19">
        <v>0</v>
      </c>
      <c r="H22" s="4"/>
      <c r="I22" s="29" t="s">
        <v>41</v>
      </c>
      <c r="J22" s="4"/>
      <c r="K22" s="69">
        <v>0</v>
      </c>
      <c r="L22" s="4"/>
      <c r="M22" s="4"/>
      <c r="N22" s="4"/>
      <c r="O22" s="17"/>
    </row>
    <row r="23" spans="1:15" ht="15.75">
      <c r="A23" s="70" t="s">
        <v>14</v>
      </c>
      <c r="B23" s="14"/>
      <c r="C23" s="19">
        <v>0</v>
      </c>
      <c r="D23" s="4"/>
      <c r="E23" s="28" t="s">
        <v>30</v>
      </c>
      <c r="F23" s="4"/>
      <c r="G23" s="19">
        <v>0</v>
      </c>
      <c r="H23" s="4"/>
      <c r="I23" s="29" t="s">
        <v>179</v>
      </c>
      <c r="J23" s="4"/>
      <c r="K23" s="69">
        <v>0</v>
      </c>
      <c r="L23" s="4"/>
      <c r="M23" s="4"/>
      <c r="N23" s="4"/>
      <c r="O23" s="17"/>
    </row>
    <row r="24" spans="1:15" ht="15.75">
      <c r="A24" s="70" t="s">
        <v>32</v>
      </c>
      <c r="B24" s="14"/>
      <c r="C24" s="19">
        <v>0</v>
      </c>
      <c r="D24" s="4"/>
      <c r="E24" s="28" t="s">
        <v>33</v>
      </c>
      <c r="F24" s="4"/>
      <c r="G24" s="19">
        <v>0</v>
      </c>
      <c r="H24" s="4"/>
      <c r="I24" s="29" t="s">
        <v>34</v>
      </c>
      <c r="J24" s="4"/>
      <c r="K24" s="69">
        <v>0</v>
      </c>
      <c r="L24" s="4"/>
      <c r="M24" s="4"/>
      <c r="N24" s="4"/>
      <c r="O24" s="17"/>
    </row>
    <row r="25" spans="1:15" ht="15.75">
      <c r="A25" s="70" t="s">
        <v>35</v>
      </c>
      <c r="B25" s="14"/>
      <c r="C25" s="19">
        <v>0</v>
      </c>
      <c r="D25" s="4"/>
      <c r="E25" s="28" t="s">
        <v>36</v>
      </c>
      <c r="F25" s="4"/>
      <c r="G25" s="19">
        <v>0</v>
      </c>
      <c r="H25" s="4"/>
      <c r="I25" s="29" t="s">
        <v>37</v>
      </c>
      <c r="J25" s="4"/>
      <c r="K25" s="69">
        <v>0</v>
      </c>
      <c r="L25" s="4"/>
      <c r="M25" s="4"/>
      <c r="N25" s="4"/>
      <c r="O25" s="17"/>
    </row>
    <row r="26" spans="1:15" ht="15.75">
      <c r="A26" s="70"/>
      <c r="B26" s="4"/>
      <c r="C26" s="19"/>
      <c r="D26" s="4"/>
      <c r="E26" s="28" t="s">
        <v>38</v>
      </c>
      <c r="F26" s="4"/>
      <c r="G26" s="19">
        <v>0</v>
      </c>
      <c r="H26" s="4"/>
      <c r="I26" s="160" t="s">
        <v>180</v>
      </c>
      <c r="J26" s="52"/>
      <c r="K26" s="69">
        <v>0</v>
      </c>
      <c r="L26" s="4"/>
      <c r="M26" s="4"/>
      <c r="N26" s="4"/>
      <c r="O26" s="17"/>
    </row>
    <row r="27" spans="1:15" ht="15.75">
      <c r="A27" s="30"/>
      <c r="B27" s="4"/>
      <c r="C27" s="19"/>
      <c r="D27" s="4"/>
      <c r="E27" s="28" t="s">
        <v>40</v>
      </c>
      <c r="F27" s="4"/>
      <c r="G27" s="19">
        <v>0</v>
      </c>
      <c r="H27" s="4"/>
      <c r="I27" s="160" t="s">
        <v>79</v>
      </c>
      <c r="J27" s="52"/>
      <c r="K27" s="69">
        <v>0</v>
      </c>
      <c r="L27" s="4"/>
      <c r="M27" s="4"/>
      <c r="N27" s="4"/>
      <c r="O27" s="17"/>
    </row>
    <row r="28" spans="1:15" ht="15.75">
      <c r="A28" s="30"/>
      <c r="B28" s="4"/>
      <c r="C28" s="19"/>
      <c r="D28" s="4"/>
      <c r="E28" s="28" t="s">
        <v>42</v>
      </c>
      <c r="F28" s="4"/>
      <c r="G28" s="19">
        <v>0</v>
      </c>
      <c r="H28" s="4"/>
      <c r="I28" s="174" t="s">
        <v>80</v>
      </c>
      <c r="J28" s="175"/>
      <c r="K28" s="69">
        <v>0</v>
      </c>
      <c r="L28" s="4"/>
      <c r="M28" s="14"/>
      <c r="N28" s="14"/>
      <c r="O28" s="17"/>
    </row>
    <row r="29" spans="1:15" ht="15.75">
      <c r="A29" s="4" t="s">
        <v>44</v>
      </c>
      <c r="B29" s="4"/>
      <c r="C29" s="32">
        <v>0</v>
      </c>
      <c r="D29" s="4"/>
      <c r="E29" s="4" t="s">
        <v>181</v>
      </c>
      <c r="F29" s="4"/>
      <c r="G29" s="32">
        <v>0</v>
      </c>
      <c r="H29" s="176" t="s">
        <v>1</v>
      </c>
      <c r="I29" s="108" t="s">
        <v>137</v>
      </c>
      <c r="J29" s="108" t="s">
        <v>1</v>
      </c>
      <c r="K29" s="32">
        <v>0</v>
      </c>
      <c r="L29" s="32">
        <v>0</v>
      </c>
      <c r="M29" s="177" t="s">
        <v>182</v>
      </c>
      <c r="N29" s="108" t="s">
        <v>1</v>
      </c>
      <c r="O29" s="178">
        <v>0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14"/>
      <c r="J30" s="14"/>
      <c r="K30" s="4"/>
      <c r="L30" s="4"/>
      <c r="M30" s="14"/>
      <c r="N30" s="14"/>
      <c r="O30" s="17" t="s">
        <v>1</v>
      </c>
    </row>
    <row r="31" spans="1:15" ht="15.75">
      <c r="A31" s="17" t="s">
        <v>46</v>
      </c>
      <c r="B31" s="17"/>
      <c r="C31" s="17"/>
      <c r="D31" s="17"/>
      <c r="E31" s="4"/>
      <c r="F31" s="176" t="s">
        <v>1</v>
      </c>
      <c r="G31" s="176" t="s">
        <v>1</v>
      </c>
      <c r="H31" s="176" t="s">
        <v>1</v>
      </c>
      <c r="I31" s="176" t="s">
        <v>1</v>
      </c>
      <c r="J31" s="176" t="s">
        <v>1</v>
      </c>
      <c r="K31" s="176" t="s">
        <v>1</v>
      </c>
      <c r="L31" s="176" t="s">
        <v>1</v>
      </c>
      <c r="M31" s="176" t="s">
        <v>1</v>
      </c>
      <c r="N31" s="4"/>
      <c r="O31" s="16">
        <v>14181.75</v>
      </c>
    </row>
    <row r="32" spans="1:15" ht="15.75">
      <c r="A32" s="4"/>
      <c r="B32" s="4"/>
      <c r="C32" s="4"/>
      <c r="D32" s="4"/>
      <c r="E32" s="4"/>
      <c r="F32" s="14"/>
      <c r="G32" s="14"/>
      <c r="H32" s="14"/>
      <c r="I32" s="14"/>
      <c r="J32" s="14"/>
      <c r="K32" s="14"/>
      <c r="L32" s="14"/>
      <c r="M32" s="14"/>
      <c r="N32" s="4"/>
      <c r="O32" s="17"/>
    </row>
    <row r="33" spans="1:15" ht="15.75">
      <c r="A33" s="17" t="s">
        <v>47</v>
      </c>
      <c r="B33" s="4"/>
      <c r="C33" s="4"/>
      <c r="D33" s="4" t="s">
        <v>1</v>
      </c>
      <c r="E33" s="34" t="s">
        <v>1</v>
      </c>
      <c r="F33" s="25"/>
      <c r="G33" s="35" t="s">
        <v>48</v>
      </c>
      <c r="H33" s="25"/>
      <c r="I33" s="34">
        <v>385632</v>
      </c>
      <c r="J33" s="4"/>
      <c r="K33" s="36">
        <v>0</v>
      </c>
      <c r="L33" s="4"/>
      <c r="M33" s="4"/>
      <c r="N33" s="4"/>
      <c r="O33" s="17"/>
    </row>
    <row r="34" spans="1:15" ht="15.75">
      <c r="A34" s="4"/>
      <c r="B34" s="4"/>
      <c r="C34" s="4"/>
      <c r="D34" s="4"/>
      <c r="E34" s="6" t="s">
        <v>1</v>
      </c>
      <c r="F34" s="4"/>
      <c r="G34" s="9" t="s">
        <v>1</v>
      </c>
      <c r="H34" s="4"/>
      <c r="I34" s="6"/>
      <c r="J34" s="4"/>
      <c r="K34" s="32"/>
      <c r="L34" s="4"/>
      <c r="M34" s="25" t="s">
        <v>20</v>
      </c>
      <c r="N34" s="4"/>
      <c r="O34" s="16">
        <v>14181.75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7"/>
    </row>
    <row r="36" spans="1:15" ht="15.75">
      <c r="A36" s="17" t="s">
        <v>49</v>
      </c>
      <c r="B36" s="4"/>
      <c r="C36" s="4"/>
      <c r="D36" s="4"/>
      <c r="E36" s="4"/>
      <c r="F36" s="4"/>
      <c r="G36" s="4"/>
      <c r="H36" s="4"/>
      <c r="I36" s="33"/>
      <c r="J36" s="37" t="s">
        <v>1</v>
      </c>
      <c r="K36" s="37" t="s">
        <v>1</v>
      </c>
      <c r="L36" s="37" t="s">
        <v>1</v>
      </c>
      <c r="M36" s="37" t="s">
        <v>1</v>
      </c>
      <c r="N36" s="17" t="s">
        <v>50</v>
      </c>
      <c r="O36" s="16">
        <v>0</v>
      </c>
    </row>
    <row r="37" spans="1:15" ht="15.75">
      <c r="A37" s="17" t="s">
        <v>51</v>
      </c>
      <c r="B37" s="4"/>
      <c r="C37" s="4"/>
      <c r="D37" s="4"/>
      <c r="E37" s="4"/>
      <c r="F37" s="37" t="s">
        <v>1</v>
      </c>
      <c r="G37" s="37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17" t="s">
        <v>52</v>
      </c>
      <c r="O37" s="38">
        <v>0</v>
      </c>
    </row>
    <row r="38" spans="1:15" ht="15.75">
      <c r="A38" s="17" t="s">
        <v>53</v>
      </c>
      <c r="B38" s="4"/>
      <c r="C38" s="4"/>
      <c r="D38" s="4"/>
      <c r="E38" s="4"/>
      <c r="F38" s="4"/>
      <c r="G38" s="4"/>
      <c r="H38" s="37" t="s">
        <v>1</v>
      </c>
      <c r="I38" s="37" t="s">
        <v>1</v>
      </c>
      <c r="J38" s="37" t="s">
        <v>1</v>
      </c>
      <c r="K38" s="37" t="s">
        <v>1</v>
      </c>
      <c r="L38" s="37" t="s">
        <v>1</v>
      </c>
      <c r="M38" s="37" t="s">
        <v>1</v>
      </c>
      <c r="N38" s="17" t="s">
        <v>54</v>
      </c>
      <c r="O38" s="16">
        <v>0</v>
      </c>
    </row>
    <row r="39" spans="1:15" ht="15.75">
      <c r="A39" s="17" t="s">
        <v>55</v>
      </c>
      <c r="B39" s="4"/>
      <c r="C39" s="4"/>
      <c r="D39" s="4"/>
      <c r="E39" s="4"/>
      <c r="F39" s="4"/>
      <c r="G39" s="4"/>
      <c r="H39" s="4"/>
      <c r="I39" s="37" t="s">
        <v>1</v>
      </c>
      <c r="J39" s="37" t="s">
        <v>1</v>
      </c>
      <c r="K39" s="37" t="s">
        <v>1</v>
      </c>
      <c r="L39" s="37" t="s">
        <v>1</v>
      </c>
      <c r="M39" s="37" t="s">
        <v>1</v>
      </c>
      <c r="N39" s="17" t="s">
        <v>56</v>
      </c>
      <c r="O39" s="16"/>
    </row>
    <row r="40" spans="1:15" ht="15.75">
      <c r="A40" s="17" t="s">
        <v>57</v>
      </c>
      <c r="B40" s="4"/>
      <c r="C40" s="4"/>
      <c r="D40" s="4"/>
      <c r="E40" s="4"/>
      <c r="F40" s="4"/>
      <c r="G40" s="4"/>
      <c r="H40" s="37" t="s">
        <v>1</v>
      </c>
      <c r="I40" s="37" t="s">
        <v>1</v>
      </c>
      <c r="J40" s="37" t="s">
        <v>1</v>
      </c>
      <c r="K40" s="37" t="s">
        <v>1</v>
      </c>
      <c r="L40" s="37" t="s">
        <v>1</v>
      </c>
      <c r="M40" s="37" t="s">
        <v>1</v>
      </c>
      <c r="N40" s="17" t="s">
        <v>58</v>
      </c>
      <c r="O40" s="16">
        <v>0</v>
      </c>
    </row>
    <row r="41" spans="1:15" ht="16.5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8"/>
    </row>
    <row r="43" spans="1:15" ht="15.75">
      <c r="A43" s="17" t="s">
        <v>59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8"/>
    </row>
    <row r="44" spans="1:15" ht="15.75">
      <c r="A44" s="4"/>
      <c r="B44" s="4" t="s">
        <v>60</v>
      </c>
      <c r="C44" s="4"/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  <c r="N44" s="4"/>
      <c r="O44" s="16">
        <v>14181.75</v>
      </c>
    </row>
    <row r="45" spans="1:15" ht="15.75">
      <c r="A45" s="4"/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1">
        <v>14181.75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1">
        <v>0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7" t="s">
        <v>63</v>
      </c>
      <c r="N47" s="4"/>
      <c r="O47" s="41">
        <v>0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7" t="s">
        <v>183</v>
      </c>
      <c r="L48" s="4"/>
      <c r="M48" s="4"/>
      <c r="N48" s="4"/>
      <c r="O48" s="16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7" t="s">
        <v>184</v>
      </c>
      <c r="L49" s="4"/>
      <c r="M49" s="4"/>
      <c r="N49" s="4"/>
      <c r="O49" s="16">
        <v>0</v>
      </c>
    </row>
    <row r="50" spans="1:15" ht="15.75">
      <c r="A50" s="17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8"/>
    </row>
    <row r="51" spans="1:15" ht="15.75">
      <c r="A51" s="4"/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6">
        <v>0</v>
      </c>
    </row>
    <row r="52" spans="1:15" ht="15.75">
      <c r="A52" s="4"/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1">
        <v>0</v>
      </c>
    </row>
    <row r="53" spans="1:15" ht="15.75">
      <c r="A53" s="4"/>
      <c r="B53" s="17" t="s">
        <v>14</v>
      </c>
      <c r="C53" s="4"/>
      <c r="D53" s="4"/>
      <c r="E53" s="4"/>
      <c r="F53" s="33"/>
      <c r="G53" s="33"/>
      <c r="H53" s="33"/>
      <c r="I53" s="33"/>
      <c r="J53" s="33"/>
      <c r="K53" s="33"/>
      <c r="L53" s="33"/>
      <c r="M53" s="33"/>
      <c r="N53" s="4"/>
      <c r="O53" s="4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5">
      <selection activeCell="A1" sqref="A1:O54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4.281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5.710937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14"/>
      <c r="B4" s="14"/>
      <c r="C4" s="63" t="s">
        <v>3</v>
      </c>
      <c r="D4" s="14"/>
      <c r="E4" s="162" t="s">
        <v>87</v>
      </c>
      <c r="F4" s="6"/>
      <c r="G4" s="8" t="s">
        <v>4</v>
      </c>
      <c r="H4" s="4"/>
      <c r="I4" s="6">
        <v>10</v>
      </c>
      <c r="J4" s="4"/>
      <c r="K4" s="9" t="s">
        <v>5</v>
      </c>
      <c r="L4" s="4"/>
      <c r="M4" s="163" t="s">
        <v>88</v>
      </c>
      <c r="N4" s="4"/>
      <c r="O4" s="4"/>
    </row>
    <row r="5" spans="1:15" ht="12.75">
      <c r="A5" s="13"/>
      <c r="B5" s="14"/>
      <c r="C5" s="14"/>
      <c r="D5" s="14"/>
      <c r="E5" s="99"/>
      <c r="F5" s="4"/>
      <c r="G5" s="4"/>
      <c r="H5" s="4"/>
      <c r="I5" s="14"/>
      <c r="J5" s="4"/>
      <c r="K5" s="14"/>
      <c r="L5" s="4"/>
      <c r="M5" s="4"/>
      <c r="N5" s="4"/>
      <c r="O5" s="4"/>
    </row>
    <row r="6" spans="1:15" ht="15.75">
      <c r="A6" s="100" t="s">
        <v>117</v>
      </c>
      <c r="B6" s="14"/>
      <c r="C6" s="164"/>
      <c r="D6" s="14"/>
      <c r="E6" s="164"/>
      <c r="F6" s="14"/>
      <c r="G6" s="4"/>
      <c r="H6" s="14"/>
      <c r="I6" s="164"/>
      <c r="J6" s="14"/>
      <c r="K6" s="164"/>
      <c r="L6" s="14"/>
      <c r="M6" s="4"/>
      <c r="N6" s="4"/>
      <c r="O6" s="16">
        <v>0</v>
      </c>
    </row>
    <row r="7" spans="1:15" ht="15.75">
      <c r="A7" s="17"/>
      <c r="B7" s="4"/>
      <c r="C7" s="14"/>
      <c r="D7" s="4"/>
      <c r="E7" s="14"/>
      <c r="F7" s="4"/>
      <c r="G7" s="4"/>
      <c r="H7" s="4"/>
      <c r="I7" s="70"/>
      <c r="J7" s="4"/>
      <c r="K7" s="14"/>
      <c r="L7" s="4"/>
      <c r="M7" s="4"/>
      <c r="N7" s="103"/>
      <c r="O7" s="165"/>
    </row>
    <row r="8" spans="1:15" ht="15.75">
      <c r="A8" s="17" t="s">
        <v>9</v>
      </c>
      <c r="B8" s="4"/>
      <c r="C8" s="4" t="s">
        <v>10</v>
      </c>
      <c r="D8" s="4" t="s">
        <v>1</v>
      </c>
      <c r="E8" s="4" t="s">
        <v>1</v>
      </c>
      <c r="F8" s="4"/>
      <c r="G8" s="4"/>
      <c r="H8" s="4"/>
      <c r="I8" s="4"/>
      <c r="J8" s="4"/>
      <c r="K8" s="4"/>
      <c r="L8" s="4"/>
      <c r="M8" s="4"/>
      <c r="N8" s="105" t="s">
        <v>1</v>
      </c>
      <c r="O8" s="16">
        <v>0</v>
      </c>
    </row>
    <row r="9" spans="1:15" ht="15.7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5"/>
      <c r="O9" s="165"/>
    </row>
    <row r="10" spans="1:15" ht="15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03"/>
      <c r="O10" s="165"/>
    </row>
    <row r="11" spans="1:15" ht="15.75">
      <c r="A11" s="1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/>
    </row>
    <row r="12" spans="1:15" ht="15.75">
      <c r="A12" s="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  <c r="O12" s="165"/>
    </row>
    <row r="13" spans="1:15" ht="15.75">
      <c r="A13" s="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  <c r="O13" s="165"/>
    </row>
    <row r="14" spans="1:15" ht="15.75">
      <c r="A14" s="1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3"/>
    </row>
    <row r="15" spans="1:15" ht="15.75">
      <c r="A15" s="4" t="s">
        <v>13</v>
      </c>
      <c r="B15" s="4"/>
      <c r="C15" s="19">
        <v>0</v>
      </c>
      <c r="D15" s="4"/>
      <c r="E15" s="4" t="s">
        <v>14</v>
      </c>
      <c r="F15" s="4"/>
      <c r="G15" s="19">
        <v>0</v>
      </c>
      <c r="H15" s="4"/>
      <c r="I15" s="4" t="s">
        <v>15</v>
      </c>
      <c r="J15" s="4"/>
      <c r="K15" s="32">
        <v>0</v>
      </c>
      <c r="L15" s="4"/>
      <c r="M15" s="4"/>
      <c r="N15" s="4"/>
      <c r="O15" s="18"/>
    </row>
    <row r="16" spans="1:15" ht="15.75">
      <c r="A16" s="4" t="s">
        <v>13</v>
      </c>
      <c r="B16" s="4"/>
      <c r="C16" s="68">
        <v>0</v>
      </c>
      <c r="D16" s="4"/>
      <c r="E16" s="14" t="s">
        <v>16</v>
      </c>
      <c r="F16" s="4"/>
      <c r="G16" s="68">
        <v>0</v>
      </c>
      <c r="H16" s="4"/>
      <c r="I16" s="14" t="s">
        <v>15</v>
      </c>
      <c r="J16" s="4"/>
      <c r="K16" s="69">
        <v>0</v>
      </c>
      <c r="L16" s="4"/>
      <c r="M16" s="4"/>
      <c r="N16" s="4"/>
      <c r="O16" s="18"/>
    </row>
    <row r="17" spans="1:15" ht="15.75">
      <c r="A17" s="4" t="s">
        <v>17</v>
      </c>
      <c r="B17" s="4"/>
      <c r="C17" s="68">
        <v>0</v>
      </c>
      <c r="D17" s="14"/>
      <c r="E17" s="14" t="s">
        <v>92</v>
      </c>
      <c r="F17" s="14"/>
      <c r="G17" s="68">
        <v>0</v>
      </c>
      <c r="H17" s="14"/>
      <c r="I17" s="14" t="s">
        <v>15</v>
      </c>
      <c r="J17" s="14"/>
      <c r="K17" s="69">
        <v>0</v>
      </c>
      <c r="L17" s="4"/>
      <c r="M17" s="4"/>
      <c r="N17" s="4"/>
      <c r="O17" s="18"/>
    </row>
    <row r="18" spans="1:15" ht="15.75">
      <c r="A18" s="4" t="s">
        <v>14</v>
      </c>
      <c r="B18" s="4"/>
      <c r="C18" s="68">
        <v>0</v>
      </c>
      <c r="D18" s="4"/>
      <c r="E18" s="14" t="s">
        <v>19</v>
      </c>
      <c r="F18" s="4"/>
      <c r="G18" s="68">
        <v>0</v>
      </c>
      <c r="H18" s="4"/>
      <c r="I18" s="14" t="s">
        <v>77</v>
      </c>
      <c r="J18" s="4"/>
      <c r="K18" s="69">
        <v>0</v>
      </c>
      <c r="L18" s="4"/>
      <c r="M18" s="25" t="s">
        <v>20</v>
      </c>
      <c r="N18" s="4" t="s">
        <v>1</v>
      </c>
      <c r="O18" s="16">
        <v>0</v>
      </c>
    </row>
    <row r="19" spans="1:15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14"/>
      <c r="L19" s="4"/>
      <c r="M19" s="4"/>
      <c r="N19" s="4" t="s">
        <v>1</v>
      </c>
      <c r="O19" s="18"/>
    </row>
    <row r="20" spans="1:15" ht="15.75">
      <c r="A20" s="17" t="s">
        <v>168</v>
      </c>
      <c r="B20" s="4"/>
      <c r="C20" s="4"/>
      <c r="D20" s="4"/>
      <c r="E20" s="14"/>
      <c r="F20" s="14"/>
      <c r="G20" s="14"/>
      <c r="H20" s="14"/>
      <c r="I20" s="14"/>
      <c r="J20" s="14"/>
      <c r="K20" s="14"/>
      <c r="L20" s="14"/>
      <c r="M20" s="4"/>
      <c r="N20" s="4"/>
      <c r="O20" s="18"/>
    </row>
    <row r="21" spans="1:15" ht="15.75">
      <c r="A21" s="166" t="s">
        <v>42</v>
      </c>
      <c r="B21" s="166"/>
      <c r="C21" s="19">
        <v>578.75</v>
      </c>
      <c r="D21" s="14"/>
      <c r="E21" s="14"/>
      <c r="F21" s="14"/>
      <c r="G21" s="167"/>
      <c r="H21" s="14"/>
      <c r="I21" s="14"/>
      <c r="J21" s="14"/>
      <c r="K21" s="168"/>
      <c r="L21" s="14"/>
      <c r="M21" s="4"/>
      <c r="N21" s="4"/>
      <c r="O21" s="18"/>
    </row>
    <row r="22" spans="1:15" ht="15.75">
      <c r="A22" s="166" t="s">
        <v>169</v>
      </c>
      <c r="B22" s="166"/>
      <c r="C22" s="68">
        <v>830</v>
      </c>
      <c r="D22" s="14"/>
      <c r="E22" s="14"/>
      <c r="F22" s="14"/>
      <c r="G22" s="167"/>
      <c r="H22" s="14"/>
      <c r="I22" s="14"/>
      <c r="J22" s="14"/>
      <c r="K22" s="168"/>
      <c r="L22" s="14"/>
      <c r="M22" s="4"/>
      <c r="N22" s="4"/>
      <c r="O22" s="18"/>
    </row>
    <row r="23" spans="1:15" ht="15.75">
      <c r="A23" s="169" t="s">
        <v>170</v>
      </c>
      <c r="B23" s="166"/>
      <c r="C23" s="68">
        <v>0</v>
      </c>
      <c r="D23" s="14"/>
      <c r="E23" s="14"/>
      <c r="F23" s="14"/>
      <c r="G23" s="167"/>
      <c r="H23" s="14"/>
      <c r="I23" s="108"/>
      <c r="J23" s="14"/>
      <c r="K23" s="168"/>
      <c r="L23" s="14"/>
      <c r="M23" s="4"/>
      <c r="N23" s="4"/>
      <c r="O23" s="18"/>
    </row>
    <row r="24" spans="1:15" ht="15.75">
      <c r="A24" s="169" t="s">
        <v>171</v>
      </c>
      <c r="B24" s="169"/>
      <c r="C24" s="68">
        <v>35</v>
      </c>
      <c r="D24" s="14"/>
      <c r="E24" s="14"/>
      <c r="F24" s="14"/>
      <c r="G24" s="167"/>
      <c r="H24" s="14"/>
      <c r="I24" s="108"/>
      <c r="J24" s="14"/>
      <c r="K24" s="168"/>
      <c r="L24" s="14"/>
      <c r="M24" s="4"/>
      <c r="N24" s="4"/>
      <c r="O24" s="18"/>
    </row>
    <row r="25" spans="1:15" ht="15.75">
      <c r="A25" s="169" t="s">
        <v>172</v>
      </c>
      <c r="B25" s="166"/>
      <c r="C25" s="68">
        <v>160</v>
      </c>
      <c r="D25" s="14"/>
      <c r="E25" s="14"/>
      <c r="F25" s="14"/>
      <c r="G25" s="167"/>
      <c r="H25" s="14"/>
      <c r="I25" s="108"/>
      <c r="J25" s="14"/>
      <c r="K25" s="168"/>
      <c r="L25" s="14"/>
      <c r="M25" s="4"/>
      <c r="N25" s="4"/>
      <c r="O25" s="73"/>
    </row>
    <row r="26" spans="1:15" ht="15.75">
      <c r="A26" s="169" t="s">
        <v>173</v>
      </c>
      <c r="B26" s="166"/>
      <c r="C26" s="68">
        <v>520</v>
      </c>
      <c r="D26" s="14"/>
      <c r="E26" s="14"/>
      <c r="F26" s="14"/>
      <c r="G26" s="167"/>
      <c r="H26" s="14"/>
      <c r="I26" s="108"/>
      <c r="J26" s="14"/>
      <c r="K26" s="168"/>
      <c r="L26" s="14"/>
      <c r="M26" s="25" t="s">
        <v>1</v>
      </c>
      <c r="N26" s="14" t="s">
        <v>1</v>
      </c>
      <c r="O26" s="165" t="s">
        <v>1</v>
      </c>
    </row>
    <row r="27" spans="1:15" ht="15.75">
      <c r="A27" s="169" t="s">
        <v>174</v>
      </c>
      <c r="B27" s="4"/>
      <c r="C27" s="22">
        <v>0</v>
      </c>
      <c r="D27" s="14"/>
      <c r="E27" s="14"/>
      <c r="F27" s="14"/>
      <c r="G27" s="167"/>
      <c r="H27" s="14"/>
      <c r="I27" s="108"/>
      <c r="J27" s="14"/>
      <c r="K27" s="168"/>
      <c r="L27" s="14"/>
      <c r="M27" s="25"/>
      <c r="N27" s="14"/>
      <c r="O27" s="165"/>
    </row>
    <row r="28" spans="1:15" ht="15.75">
      <c r="A28" s="169" t="s">
        <v>175</v>
      </c>
      <c r="B28" s="4"/>
      <c r="C28" s="22">
        <v>0</v>
      </c>
      <c r="D28" s="14"/>
      <c r="E28" s="14"/>
      <c r="F28" s="14"/>
      <c r="G28" s="167"/>
      <c r="H28" s="14"/>
      <c r="I28" s="110"/>
      <c r="J28" s="14"/>
      <c r="K28" s="168"/>
      <c r="L28" s="14"/>
      <c r="M28" s="25"/>
      <c r="N28" s="14"/>
      <c r="O28" s="165"/>
    </row>
    <row r="29" spans="1:15" ht="15.75">
      <c r="A29" s="4"/>
      <c r="B29" s="4"/>
      <c r="C29" s="22"/>
      <c r="D29" s="14"/>
      <c r="E29" s="14"/>
      <c r="F29" s="14"/>
      <c r="G29" s="167"/>
      <c r="H29" s="14"/>
      <c r="I29" s="108"/>
      <c r="J29" s="14"/>
      <c r="K29" s="168"/>
      <c r="L29" s="14"/>
      <c r="M29" s="25"/>
      <c r="N29" s="14"/>
      <c r="O29" s="165"/>
    </row>
    <row r="30" spans="1:15" ht="15.75">
      <c r="A30" s="4" t="s">
        <v>44</v>
      </c>
      <c r="B30" s="4"/>
      <c r="C30" s="69">
        <v>2123.75</v>
      </c>
      <c r="D30" s="4"/>
      <c r="E30" s="14"/>
      <c r="F30" s="14"/>
      <c r="G30" s="32"/>
      <c r="H30" s="14"/>
      <c r="I30" s="108"/>
      <c r="J30" s="14"/>
      <c r="K30" s="32"/>
      <c r="L30" s="4"/>
      <c r="M30" s="25"/>
      <c r="N30" s="14"/>
      <c r="O30" s="16">
        <v>2123.75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3" t="s">
        <v>1</v>
      </c>
    </row>
    <row r="32" spans="1:15" ht="15.75">
      <c r="A32" s="17" t="s">
        <v>46</v>
      </c>
      <c r="B32" s="17"/>
      <c r="C32" s="17"/>
      <c r="D32" s="17"/>
      <c r="E32" s="4"/>
      <c r="F32" s="37" t="s">
        <v>1</v>
      </c>
      <c r="G32" s="37"/>
      <c r="H32" s="33"/>
      <c r="I32" s="37"/>
      <c r="J32" s="33"/>
      <c r="K32" s="33"/>
      <c r="L32" s="33"/>
      <c r="M32" s="33"/>
      <c r="N32" s="4" t="s">
        <v>1</v>
      </c>
      <c r="O32" s="16">
        <v>2123.75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8"/>
    </row>
    <row r="34" spans="1:15" ht="15.75">
      <c r="A34" s="17" t="s">
        <v>47</v>
      </c>
      <c r="B34" s="4"/>
      <c r="C34" s="4"/>
      <c r="D34" s="4" t="s">
        <v>1</v>
      </c>
      <c r="E34" s="34">
        <v>385627</v>
      </c>
      <c r="F34" s="25"/>
      <c r="G34" s="35" t="s">
        <v>48</v>
      </c>
      <c r="H34" s="25"/>
      <c r="I34" s="34">
        <v>385631</v>
      </c>
      <c r="J34" s="4"/>
      <c r="K34" s="36" t="s">
        <v>1</v>
      </c>
      <c r="L34" s="4"/>
      <c r="M34" s="4"/>
      <c r="N34" s="4"/>
      <c r="O34" s="18"/>
    </row>
    <row r="35" spans="1:15" ht="15.75">
      <c r="A35" s="4"/>
      <c r="B35" s="4"/>
      <c r="C35" s="4"/>
      <c r="D35" s="4"/>
      <c r="E35" s="45"/>
      <c r="F35" s="4"/>
      <c r="G35" s="9" t="s">
        <v>48</v>
      </c>
      <c r="H35" s="4"/>
      <c r="I35" s="45"/>
      <c r="J35" s="4"/>
      <c r="K35" s="69"/>
      <c r="L35" s="4"/>
      <c r="M35" s="25" t="s">
        <v>20</v>
      </c>
      <c r="N35" s="4" t="s">
        <v>1</v>
      </c>
      <c r="O35" s="16">
        <v>2123.75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8"/>
    </row>
    <row r="37" spans="1:15" ht="15.75">
      <c r="A37" s="17" t="s">
        <v>49</v>
      </c>
      <c r="B37" s="4"/>
      <c r="C37" s="4"/>
      <c r="D37" s="4"/>
      <c r="E37" s="4"/>
      <c r="F37" s="4"/>
      <c r="G37" s="4"/>
      <c r="H37" s="4"/>
      <c r="I37" s="33"/>
      <c r="J37" s="33"/>
      <c r="K37" s="33"/>
      <c r="L37" s="33"/>
      <c r="M37" s="33"/>
      <c r="N37" s="17" t="s">
        <v>50</v>
      </c>
      <c r="O37" s="16">
        <v>0</v>
      </c>
    </row>
    <row r="38" spans="1:15" ht="15.75">
      <c r="A38" s="17" t="s">
        <v>51</v>
      </c>
      <c r="B38" s="4"/>
      <c r="C38" s="4"/>
      <c r="D38" s="4"/>
      <c r="E38" s="4"/>
      <c r="F38" s="37" t="s">
        <v>1</v>
      </c>
      <c r="G38" s="37" t="s">
        <v>1</v>
      </c>
      <c r="H38" s="37" t="s">
        <v>1</v>
      </c>
      <c r="I38" s="37" t="s">
        <v>1</v>
      </c>
      <c r="J38" s="33"/>
      <c r="K38" s="33"/>
      <c r="L38" s="33"/>
      <c r="M38" s="33"/>
      <c r="N38" s="17" t="s">
        <v>52</v>
      </c>
      <c r="O38" s="72">
        <v>0</v>
      </c>
    </row>
    <row r="39" spans="1:15" ht="15.75">
      <c r="A39" s="17" t="s">
        <v>53</v>
      </c>
      <c r="B39" s="4"/>
      <c r="C39" s="4"/>
      <c r="D39" s="4"/>
      <c r="E39" s="4"/>
      <c r="F39" s="4"/>
      <c r="G39" s="4"/>
      <c r="H39" s="37" t="s">
        <v>1</v>
      </c>
      <c r="I39" s="37" t="s">
        <v>1</v>
      </c>
      <c r="J39" s="33"/>
      <c r="K39" s="33"/>
      <c r="L39" s="33"/>
      <c r="M39" s="33"/>
      <c r="N39" s="17" t="s">
        <v>54</v>
      </c>
      <c r="O39" s="41">
        <v>0</v>
      </c>
    </row>
    <row r="40" spans="1:15" ht="15.75">
      <c r="A40" s="17" t="s">
        <v>55</v>
      </c>
      <c r="B40" s="4"/>
      <c r="C40" s="4"/>
      <c r="D40" s="4"/>
      <c r="E40" s="4"/>
      <c r="F40" s="4"/>
      <c r="G40" s="4"/>
      <c r="H40" s="4"/>
      <c r="I40" s="37" t="s">
        <v>1</v>
      </c>
      <c r="J40" s="33"/>
      <c r="K40" s="33"/>
      <c r="L40" s="33"/>
      <c r="M40" s="33"/>
      <c r="N40" s="17" t="s">
        <v>56</v>
      </c>
      <c r="O40" s="41"/>
    </row>
    <row r="41" spans="1:15" ht="15.75">
      <c r="A41" s="17" t="s">
        <v>57</v>
      </c>
      <c r="B41" s="4"/>
      <c r="C41" s="4"/>
      <c r="D41" s="4"/>
      <c r="E41" s="4"/>
      <c r="F41" s="4"/>
      <c r="G41" s="4"/>
      <c r="H41" s="37" t="s">
        <v>1</v>
      </c>
      <c r="I41" s="37" t="s">
        <v>1</v>
      </c>
      <c r="J41" s="33"/>
      <c r="K41" s="33"/>
      <c r="L41" s="33"/>
      <c r="M41" s="33"/>
      <c r="N41" s="17" t="s">
        <v>58</v>
      </c>
      <c r="O41" s="41">
        <v>0</v>
      </c>
    </row>
    <row r="42" spans="1:15" ht="16.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8"/>
    </row>
    <row r="44" spans="1:15" ht="15.75">
      <c r="A44" s="17" t="s">
        <v>59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8"/>
    </row>
    <row r="45" spans="1:15" ht="15.75">
      <c r="A45" s="4"/>
      <c r="B45" s="4" t="s">
        <v>60</v>
      </c>
      <c r="C45" s="4"/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16">
        <v>2123.75</v>
      </c>
    </row>
    <row r="46" spans="1:15" ht="15.75">
      <c r="A46" s="4"/>
      <c r="B46" s="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1">
        <v>0</v>
      </c>
    </row>
    <row r="47" spans="1:15" ht="15.75">
      <c r="A47" s="4"/>
      <c r="B47" s="4" t="s">
        <v>62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41">
        <v>2123.75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7" t="s">
        <v>63</v>
      </c>
      <c r="L48" s="4"/>
      <c r="M48" s="4"/>
      <c r="N48" s="4" t="s">
        <v>1</v>
      </c>
      <c r="O48" s="41">
        <v>0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7" t="s">
        <v>64</v>
      </c>
      <c r="L49" s="4"/>
      <c r="M49" s="4"/>
      <c r="N49" s="4"/>
      <c r="O49" s="41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17" t="s">
        <v>65</v>
      </c>
      <c r="L50" s="4"/>
      <c r="M50" s="4"/>
      <c r="N50" s="4" t="s">
        <v>1</v>
      </c>
      <c r="O50" s="41">
        <v>0</v>
      </c>
    </row>
    <row r="51" spans="1:15" ht="15.75">
      <c r="A51" s="17" t="s">
        <v>66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8"/>
    </row>
    <row r="52" spans="1:15" ht="15.75">
      <c r="A52" s="4"/>
      <c r="B52" s="4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16">
        <v>0</v>
      </c>
    </row>
    <row r="53" spans="1:15" ht="15.75">
      <c r="A53" s="4"/>
      <c r="B53" s="4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41">
        <v>0</v>
      </c>
    </row>
    <row r="54" spans="1:15" ht="15.75">
      <c r="A54" s="14"/>
      <c r="B54" s="15" t="s">
        <v>14</v>
      </c>
      <c r="C54" s="14"/>
      <c r="D54" s="14"/>
      <c r="E54" s="14"/>
      <c r="F54" s="168"/>
      <c r="G54" s="168"/>
      <c r="H54" s="168"/>
      <c r="I54" s="168"/>
      <c r="J54" s="168"/>
      <c r="K54" s="168"/>
      <c r="L54" s="168"/>
      <c r="M54" s="168"/>
      <c r="N54" s="14" t="s">
        <v>1</v>
      </c>
      <c r="O54" s="17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 Collins</dc:creator>
  <cp:keywords/>
  <dc:description/>
  <cp:lastModifiedBy>csh_jxb</cp:lastModifiedBy>
  <cp:lastPrinted>2007-08-28T19:02:04Z</cp:lastPrinted>
  <dcterms:created xsi:type="dcterms:W3CDTF">2005-01-03T22:02:33Z</dcterms:created>
  <dcterms:modified xsi:type="dcterms:W3CDTF">2007-08-28T21:42:43Z</dcterms:modified>
  <cp:category/>
  <cp:version/>
  <cp:contentType/>
  <cp:contentStatus/>
</cp:coreProperties>
</file>